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0218 Veterans Services\SFAC\SFAC FY2026\"/>
    </mc:Choice>
  </mc:AlternateContent>
  <xr:revisionPtr revIDLastSave="0" documentId="13_ncr:1_{DA3FE485-8E4C-45FC-8056-BD40371E5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gt Wkst" sheetId="4" r:id="rId1"/>
    <sheet name="Pivot H0218" sheetId="7" r:id="rId2"/>
  </sheets>
  <externalReferences>
    <externalReference r:id="rId3"/>
    <externalReference r:id="rId4"/>
    <externalReference r:id="rId5"/>
  </externalReferences>
  <calcPr calcId="191029"/>
  <pivotCaches>
    <pivotCache cacheId="6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C34" i="4"/>
  <c r="D32" i="4"/>
  <c r="C32" i="4"/>
  <c r="D33" i="4"/>
  <c r="C33" i="4"/>
  <c r="D35" i="4"/>
  <c r="C35" i="4"/>
  <c r="F32" i="4"/>
  <c r="F33" i="4"/>
  <c r="F35" i="4"/>
  <c r="D1" i="7"/>
  <c r="C26" i="4"/>
  <c r="C25" i="4"/>
  <c r="C24" i="4"/>
  <c r="E33" i="4" l="1"/>
  <c r="E32" i="4"/>
  <c r="F36" i="4"/>
  <c r="D36" i="4"/>
  <c r="E35" i="4"/>
  <c r="C36" i="4"/>
  <c r="E34" i="4"/>
  <c r="E36" i="4" s="1"/>
  <c r="C27" i="4"/>
</calcChain>
</file>

<file path=xl/sharedStrings.xml><?xml version="1.0" encoding="utf-8"?>
<sst xmlns="http://schemas.openxmlformats.org/spreadsheetml/2006/main" count="45" uniqueCount="28">
  <si>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</si>
  <si>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</si>
  <si>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</si>
  <si>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</si>
  <si>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</si>
  <si>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</si>
  <si>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</si>
  <si>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</si>
  <si>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</si>
  <si>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</si>
  <si>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</si>
  <si>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</si>
  <si>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</si>
  <si>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</si>
  <si>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</si>
  <si>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</si>
  <si>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</si>
  <si>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</si>
  <si>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</si>
  <si>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</si>
  <si>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</si>
  <si>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</si>
  <si>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t>Private Donations/Gifts</t>
  </si>
  <si>
    <t>H0218</t>
  </si>
  <si>
    <t>Scholarships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</si>
  <si>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Veteran's Services</t>
    </r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</si>
  <si>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H0218</t>
    </r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</si>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</sst>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4" formatCode="0.00%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Lbls>
            <c:dLbl>
              <c:idx val="1"/>
              <c:layout>
                <c:manualLayout>
                  <c:x val="6.8657576339542919E-3"/>
                  <c:y val="1.9769964403480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9-4B47-BF29-96ED637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Wkst'!$B$24:$B$26</c:f>
              <c:strCache>
                <c:ptCount val="3"/>
                <c:pt idx="0">
                  <c:v>Private Donations/Gifts</c:v>
                </c:pt>
                <c:pt idx="1">
                  <c:v>Scholarships</c:v>
                </c:pt>
                <c:pt idx="2">
                  <c:v>Student Service Fee</c:v>
                </c:pt>
              </c:strCache>
            </c:strRef>
          </c:cat>
          <c:val>
            <c:numRef>
              <c:f>'Bdgt Wkst'!$C$24:$C$26</c:f>
              <c:numCache>
                <c:formatCode>0.00%</c:formatCode>
                <c:ptCount val="3"/>
                <c:pt idx="0">
                  <c:v>4.4735598632209071E-2</c:v>
                </c:pt>
                <c:pt idx="1">
                  <c:v>2.795974914513067E-3</c:v>
                </c:pt>
                <c:pt idx="2">
                  <c:v>0.95246842645327789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FAC%20Master/Master%201063s%20-%20FY26%20Budget%20Worksheets/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FAC%20Master/Master%201063s%20-%20FY26%20Budget%20Worksheets/Master%201063%20-%20Sec%201%20FY25%20Period%201%20Fund%203049%20onl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externalLinkPath" Target="/SFAC%20Master/Master%201063s%20-%20FY26%20Budget%20Worksheets/Master%201063%20-%20Sec%201%20FY25%20Period%201%20-%20all%20fu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  <cell r="B5">
            <v>15802</v>
          </cell>
          <cell r="C5">
            <v>18180.28</v>
          </cell>
        </row>
        <row r="6">
          <cell r="A6" t="str">
            <v>Maintenance &amp; Ops</v>
          </cell>
          <cell r="B6">
            <v>37976.339999999997</v>
          </cell>
          <cell r="C6">
            <v>40540.959999999999</v>
          </cell>
        </row>
        <row r="7">
          <cell r="A7" t="str">
            <v>Salary and Wage</v>
          </cell>
          <cell r="B7">
            <v>269896</v>
          </cell>
          <cell r="C7">
            <v>242757.91</v>
          </cell>
        </row>
        <row r="8">
          <cell r="A8" t="str">
            <v>Travel &amp; Business</v>
          </cell>
          <cell r="B8">
            <v>26500</v>
          </cell>
          <cell r="C8">
            <v>19705.84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  <cell r="B4">
            <v>19544</v>
          </cell>
        </row>
        <row r="5">
          <cell r="A5" t="str">
            <v>Maintenance &amp; Ops</v>
          </cell>
          <cell r="B5">
            <v>54802</v>
          </cell>
        </row>
        <row r="6">
          <cell r="A6" t="str">
            <v>Salary and Wage</v>
          </cell>
          <cell r="B6">
            <v>266311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0205"/>
      <sheetName val="H0205A"/>
      <sheetName val="Pivot H0004"/>
      <sheetName val="Pivot H0206"/>
      <sheetName val="Pivot H0207"/>
      <sheetName val="Pivot H0215"/>
      <sheetName val="Pivot H0216"/>
      <sheetName val="Pivot H0218"/>
      <sheetName val="Pivot H0220"/>
      <sheetName val="Pivot H0223"/>
      <sheetName val="Pivot H0224-AFB"/>
      <sheetName val="Pivot H0224-CCA"/>
      <sheetName val="Pivot H0224-CSI"/>
      <sheetName val="Pivot H0224-FF"/>
      <sheetName val="Pivot H0224-HCO"/>
      <sheetName val="Pivot H0224-MVP"/>
      <sheetName val="Pivot H0224-SPB"/>
      <sheetName val="Pivot H0224"/>
      <sheetName val="Pivot H0225"/>
      <sheetName val="Pivot H0226-CoogRadio"/>
      <sheetName val="Pivot H0226-CoogTV"/>
      <sheetName val="Pivot H0226-CSM"/>
      <sheetName val="Pivot H0226-Daily Cougar"/>
      <sheetName val="Pivot H0226"/>
      <sheetName val="Pivot H0227"/>
      <sheetName val="Pivot H0229"/>
      <sheetName val="Pivot H0232"/>
      <sheetName val="Pivot H0292"/>
      <sheetName val="Pivot H0553"/>
      <sheetName val="Pivot H0616"/>
      <sheetName val="Pivot H0677"/>
      <sheetName val="Pivot H0678"/>
      <sheetName val="1063-Sec 1 - FY25Pd1"/>
      <sheetName val="Fund Descriptions"/>
      <sheetName val="DSA Dep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A5" t="str">
            <v>Auxilliary Sales and Service</v>
          </cell>
        </row>
      </sheetData>
      <sheetData sheetId="31"/>
      <sheetData sheetId="32">
        <row r="1">
          <cell r="B1" t="str">
            <v>Fund</v>
          </cell>
        </row>
      </sheetData>
      <sheetData sheetId="33"/>
      <sheetData sheetId="34">
        <row r="2">
          <cell r="A2" t="str">
            <v>Dept ID</v>
          </cell>
          <cell r="B2" t="str">
            <v>Department</v>
          </cell>
        </row>
        <row r="3">
          <cell r="A3" t="str">
            <v>H0004</v>
          </cell>
          <cell r="B3" t="str">
            <v>Cougars in Recovery</v>
          </cell>
        </row>
        <row r="4">
          <cell r="A4" t="str">
            <v>H0021</v>
          </cell>
          <cell r="B4" t="str">
            <v>DSA Business Services</v>
          </cell>
        </row>
        <row r="5">
          <cell r="A5" t="str">
            <v>H0205</v>
          </cell>
          <cell r="B5" t="str">
            <v>VC/VP Student Affairs</v>
          </cell>
        </row>
        <row r="6">
          <cell r="A6" t="str">
            <v>H0206</v>
          </cell>
          <cell r="B6" t="str">
            <v>Center for Student Empowerment</v>
          </cell>
        </row>
        <row r="7">
          <cell r="A7" t="str">
            <v>H0207</v>
          </cell>
          <cell r="B7" t="str">
            <v>Student Health Center</v>
          </cell>
        </row>
        <row r="8">
          <cell r="A8" t="str">
            <v>H0215</v>
          </cell>
          <cell r="B8" t="str">
            <v>University Career Services</v>
          </cell>
        </row>
        <row r="9">
          <cell r="A9" t="str">
            <v>H0216</v>
          </cell>
          <cell r="B9" t="str">
            <v>Student Accessibility Center</v>
          </cell>
        </row>
        <row r="10">
          <cell r="A10" t="str">
            <v>H0217</v>
          </cell>
          <cell r="B10" t="str">
            <v>International Student and Scholar Services</v>
          </cell>
        </row>
        <row r="11">
          <cell r="A11" t="str">
            <v>H0218</v>
          </cell>
          <cell r="B11" t="str">
            <v>Veteran's Services</v>
          </cell>
        </row>
        <row r="12">
          <cell r="A12" t="str">
            <v>H0220</v>
          </cell>
          <cell r="B12" t="str">
            <v>Counseling &amp; Psychological Services</v>
          </cell>
        </row>
        <row r="13">
          <cell r="A13" t="str">
            <v>H0223</v>
          </cell>
          <cell r="B13" t="str">
            <v>Dean of Students</v>
          </cell>
        </row>
        <row r="14">
          <cell r="A14" t="str">
            <v>H0224</v>
          </cell>
          <cell r="B14" t="str">
            <v>Center for Student Involvement</v>
          </cell>
        </row>
        <row r="15">
          <cell r="A15" t="str">
            <v>H0225</v>
          </cell>
          <cell r="B15" t="str">
            <v>Campus Recreation</v>
          </cell>
        </row>
        <row r="16">
          <cell r="A16" t="str">
            <v>H0226</v>
          </cell>
          <cell r="B16" t="str">
            <v>Center for Student Media</v>
          </cell>
        </row>
        <row r="17">
          <cell r="A17" t="str">
            <v>H0227</v>
          </cell>
          <cell r="B17" t="str">
            <v>Student Center</v>
          </cell>
        </row>
        <row r="18">
          <cell r="A18" t="str">
            <v>H0229</v>
          </cell>
          <cell r="B18" t="str">
            <v>Children's Learning Center</v>
          </cell>
        </row>
        <row r="19">
          <cell r="A19" t="str">
            <v>H0231</v>
          </cell>
          <cell r="B19" t="str">
            <v>Student Housing and Resident Life</v>
          </cell>
        </row>
        <row r="20">
          <cell r="A20" t="str">
            <v>H0232</v>
          </cell>
          <cell r="B20" t="str">
            <v>A.D. Bruce Religion Center</v>
          </cell>
        </row>
        <row r="21">
          <cell r="A21" t="str">
            <v>H0292</v>
          </cell>
          <cell r="B21" t="str">
            <v>UH Wellness Center</v>
          </cell>
        </row>
        <row r="22">
          <cell r="A22" t="str">
            <v>H0553</v>
          </cell>
          <cell r="B22" t="str">
            <v>Center for Fraternity and Sorority Life</v>
          </cell>
        </row>
        <row r="23">
          <cell r="A23" t="str">
            <v>H0616</v>
          </cell>
          <cell r="B23" t="str">
            <v>Student Affairs IT</v>
          </cell>
        </row>
        <row r="24">
          <cell r="A24" t="str">
            <v>H0677</v>
          </cell>
          <cell r="B24" t="str">
            <v>Center for Student Advocacy</v>
          </cell>
        </row>
        <row r="25">
          <cell r="A25" t="str">
            <v>H0678</v>
          </cell>
          <cell r="B25" t="str">
            <v>Women and Gender Resources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SFAC%20Master/Master%201063s%20-%20FY26%20Budget%20Worksheets/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k, Caron" refreshedDate="45559.571306597223" createdVersion="6" refreshedVersion="6" minRefreshableVersion="3" recordCount="302" xr:uid="{61DB6CBC-BF2C-41D3-A430-34DC8750C67D}">
  <cacheSource type="worksheet">
    <worksheetSource ref="A1:V303" sheet="1063-Sec 1 - FY25Pd1" r:id="rId2"/>
  </cacheSource>
  <cacheFields count="22">
    <cacheField name="BU" numFmtId="0">
      <sharedItems/>
    </cacheField>
    <cacheField name="Fund" numFmtId="0">
      <sharedItems containsSemiMixedTypes="0" containsString="0" containsNumber="1" containsInteger="1" minValue="1054" maxValue="5021"/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/>
    </cacheField>
    <cacheField name="Project" numFmtId="0">
      <sharedItems/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/>
    </cacheField>
    <cacheField name="Cost Center Manager" numFmtId="0">
      <sharedItems/>
    </cacheField>
    <cacheField name="Project/Grant Start Date" numFmtId="0">
      <sharedItems containsNonDate="0" containsDate="1" containsString="0" containsBlank="1" minDate="2019-03-29T00:00:00" maxDate="2024-08-02T00:00:00"/>
    </cacheField>
    <cacheField name="Project/Grant End Date" numFmtId="0">
      <sharedItems containsNonDate="0" containsDate="1" containsString="0" containsBlank="1" minDate="2019-12-15T00:00:00" maxDate="2027-01-01T00:00:00"/>
    </cacheField>
    <cacheField name="Grant Accounting End Date" numFmtId="0">
      <sharedItems containsNonDate="0" containsDate="1" containsString="0" containsBlank="1" minDate="2023-12-31T00:00:00" maxDate="2027-01-01T00:00:00"/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/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00730"/>
    <n v="3049"/>
    <x v="0"/>
    <s v="I0025"/>
    <s v="NA"/>
    <s v="COUGARS IN RECOVERY SFAC"/>
    <x v="0"/>
    <n v="210857"/>
    <n v="210857"/>
    <n v="8780.49"/>
    <n v="8780.49"/>
    <n v="88074.3"/>
    <n v="0"/>
    <n v="114002.21"/>
    <s v="Only the Current Budget References but are Limited to Active Cost Centers "/>
    <s v="Shiflet.John Allen"/>
    <m/>
    <m/>
    <m/>
    <n v="60336"/>
    <s v="Active"/>
    <x v="0"/>
  </r>
  <r>
    <s v="00730"/>
    <n v="4028"/>
    <x v="0"/>
    <s v="H8900"/>
    <s v="NA"/>
    <s v="UPCHURCH FAMILY SCHOLAR END"/>
    <x v="1"/>
    <n v="-1603"/>
    <n v="-1603"/>
    <n v="0"/>
    <n v="0"/>
    <n v="0"/>
    <n v="0"/>
    <n v="-1603"/>
    <s v="Only the Current Budget References but are Limited to Active Cost Centers "/>
    <s v="Shiflet.John Allen"/>
    <m/>
    <m/>
    <m/>
    <n v="65884"/>
    <s v="Active"/>
    <x v="1"/>
  </r>
  <r>
    <s v="00730"/>
    <n v="4028"/>
    <x v="0"/>
    <s v="H8900"/>
    <s v="NA"/>
    <s v="UPCHURCH FAMILY SCHOLAR END"/>
    <x v="0"/>
    <n v="1603"/>
    <n v="1603"/>
    <n v="1000"/>
    <n v="1000"/>
    <n v="0"/>
    <n v="0"/>
    <n v="603"/>
    <s v="Only the Current Budget References but are Limited to Active Cost Centers "/>
    <s v="Shiflet.John Allen"/>
    <m/>
    <m/>
    <m/>
    <n v="65884"/>
    <s v="Active"/>
    <x v="1"/>
  </r>
  <r>
    <s v="00730"/>
    <n v="4041"/>
    <x v="0"/>
    <s v="E0097"/>
    <s v="NA"/>
    <s v="RACHEL DAVIS MEM SCH OPERATING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099"/>
    <s v="Active"/>
    <x v="2"/>
  </r>
  <r>
    <s v="00730"/>
    <n v="4041"/>
    <x v="0"/>
    <s v="E0097"/>
    <s v="NA"/>
    <s v="RACHEL DAVIS MEM SCH OPERATING"/>
    <x v="0"/>
    <n v="1000"/>
    <n v="1000"/>
    <n v="500"/>
    <n v="500"/>
    <n v="0"/>
    <n v="0"/>
    <n v="500"/>
    <s v="Only the Current Budget References but are Limited to Active Cost Centers "/>
    <s v="Shiflet.John Allen"/>
    <m/>
    <m/>
    <m/>
    <n v="67099"/>
    <s v="Active"/>
    <x v="2"/>
  </r>
  <r>
    <s v="00730"/>
    <n v="4041"/>
    <x v="0"/>
    <s v="E0098"/>
    <s v="NA"/>
    <s v="ERIK RICHARDS MEM SCH OPERATIN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100"/>
    <s v="Active"/>
    <x v="2"/>
  </r>
  <r>
    <s v="00730"/>
    <n v="4041"/>
    <x v="0"/>
    <s v="E0098"/>
    <s v="NA"/>
    <s v="ERIK RICHARDS MEM SCH OPERATIN"/>
    <x v="0"/>
    <n v="1000"/>
    <n v="1000"/>
    <n v="0"/>
    <n v="0"/>
    <n v="0"/>
    <n v="0"/>
    <n v="1000"/>
    <s v="Only the Current Budget References but are Limited to Active Cost Centers "/>
    <s v="Shiflet.John Allen"/>
    <m/>
    <m/>
    <m/>
    <n v="67100"/>
    <s v="Active"/>
    <x v="2"/>
  </r>
  <r>
    <s v="00730"/>
    <n v="4041"/>
    <x v="0"/>
    <s v="E0481"/>
    <s v="NA"/>
    <s v="COUGARS IN RECOVERY"/>
    <x v="1"/>
    <n v="-149000"/>
    <n v="-149000"/>
    <n v="-15"/>
    <n v="-15"/>
    <n v="0"/>
    <n v="0"/>
    <n v="-148985"/>
    <s v="Only the Current Budget References but are Limited to Active Cost Centers "/>
    <s v="Shiflet.John Allen"/>
    <m/>
    <m/>
    <m/>
    <n v="60337"/>
    <s v="Active"/>
    <x v="2"/>
  </r>
  <r>
    <s v="00730"/>
    <n v="4041"/>
    <x v="0"/>
    <s v="E0481"/>
    <s v="NA"/>
    <s v="COUGARS IN RECOVERY"/>
    <x v="0"/>
    <n v="149000"/>
    <n v="149000"/>
    <n v="17063.39"/>
    <n v="17063.39"/>
    <n v="0"/>
    <n v="172"/>
    <n v="131764.60999999999"/>
    <s v="Only the Current Budget References but are Limited to Active Cost Centers "/>
    <s v="Shiflet.John Allen"/>
    <m/>
    <m/>
    <m/>
    <n v="60337"/>
    <s v="Active"/>
    <x v="2"/>
  </r>
  <r>
    <s v="00730"/>
    <n v="2064"/>
    <x v="1"/>
    <s v="E0064"/>
    <s v="NA"/>
    <s v="STUDENT AFFAIRS BUSINESS SRVC"/>
    <x v="0"/>
    <n v="122547"/>
    <n v="122547"/>
    <n v="6041.59"/>
    <n v="6041.59"/>
    <n v="65533.84"/>
    <n v="0"/>
    <n v="50971.57"/>
    <s v="Only the Current Budget References but are Limited to Active Cost Centers "/>
    <s v="Park.Caron Kay"/>
    <m/>
    <m/>
    <m/>
    <n v="57229"/>
    <s v="Active"/>
    <x v="3"/>
  </r>
  <r>
    <s v="00730"/>
    <n v="2080"/>
    <x v="1"/>
    <s v="E0064"/>
    <s v="NA"/>
    <s v="STUDENT AFFAIRS BUSINESS SRVC"/>
    <x v="1"/>
    <n v="-9000"/>
    <n v="-9000"/>
    <n v="0"/>
    <n v="0"/>
    <n v="0"/>
    <n v="0"/>
    <n v="-9000"/>
    <s v="Only the Current Budget References but are Limited to Active Cost Centers "/>
    <s v="Park.Caron Kay"/>
    <m/>
    <m/>
    <m/>
    <n v="57532"/>
    <s v="Active"/>
    <x v="4"/>
  </r>
  <r>
    <s v="00730"/>
    <n v="2080"/>
    <x v="1"/>
    <s v="E0064"/>
    <s v="NA"/>
    <s v="STUDENT AFFAIRS BUSINESS SRVC"/>
    <x v="0"/>
    <n v="9000"/>
    <n v="9000"/>
    <n v="0"/>
    <n v="0"/>
    <n v="0"/>
    <n v="0"/>
    <n v="9000"/>
    <s v="Only the Current Budget References but are Limited to Active Cost Centers "/>
    <s v="Park.Caron Kay"/>
    <m/>
    <m/>
    <m/>
    <n v="57532"/>
    <s v="Active"/>
    <x v="4"/>
  </r>
  <r>
    <s v="00730"/>
    <n v="3049"/>
    <x v="1"/>
    <s v="I0048"/>
    <s v="NA"/>
    <s v="STUDENT AFFAIRS BUSINESS SRVC"/>
    <x v="0"/>
    <n v="897497"/>
    <n v="897497"/>
    <n v="35377.69"/>
    <n v="35377.69"/>
    <n v="473535.92"/>
    <n v="375"/>
    <n v="388208.39"/>
    <s v="Only the Current Budget References but are Limited to Active Cost Centers "/>
    <s v="Park.Caron Kay"/>
    <m/>
    <m/>
    <m/>
    <n v="59924"/>
    <s v="Active"/>
    <x v="0"/>
  </r>
  <r>
    <s v="00730"/>
    <n v="3056"/>
    <x v="1"/>
    <s v="I0048"/>
    <s v="NA"/>
    <s v="STUDENT AFFAIRS BUSINESS SRVC"/>
    <x v="1"/>
    <n v="-50000"/>
    <n v="-50000"/>
    <n v="0"/>
    <n v="0"/>
    <n v="0"/>
    <n v="0"/>
    <n v="-50000"/>
    <s v="Only the Current Budget References but are Limited to Active Cost Centers "/>
    <s v="Park.Caron Kay"/>
    <m/>
    <m/>
    <m/>
    <n v="62807"/>
    <s v="Active"/>
    <x v="5"/>
  </r>
  <r>
    <s v="00730"/>
    <n v="3056"/>
    <x v="1"/>
    <s v="I0048"/>
    <s v="NA"/>
    <s v="STUDENT AFFAIRS BUSINESS SRVC"/>
    <x v="0"/>
    <n v="50000"/>
    <n v="50000"/>
    <n v="0"/>
    <n v="0"/>
    <n v="200"/>
    <n v="0"/>
    <n v="49800"/>
    <s v="Only the Current Budget References but are Limited to Active Cost Centers "/>
    <s v="Park.Caron Kay"/>
    <m/>
    <m/>
    <m/>
    <n v="62807"/>
    <s v="Active"/>
    <x v="5"/>
  </r>
  <r>
    <s v="00730"/>
    <n v="2064"/>
    <x v="2"/>
    <s v="E0086"/>
    <s v="NA"/>
    <s v="STUDENT AFFAIRS ADMIN"/>
    <x v="0"/>
    <n v="52440"/>
    <n v="52440"/>
    <n v="275"/>
    <n v="275"/>
    <n v="0"/>
    <n v="0"/>
    <n v="52165"/>
    <s v="Only the Current Budget References but are Limited to Active Cost Centers "/>
    <s v="Park.Caron Kay"/>
    <m/>
    <m/>
    <m/>
    <n v="64356"/>
    <s v="Active"/>
    <x v="3"/>
  </r>
  <r>
    <s v="00730"/>
    <n v="2064"/>
    <x v="2"/>
    <s v="E0231"/>
    <s v="NA"/>
    <s v="STUDENT AFFAIRS"/>
    <x v="1"/>
    <n v="-177000"/>
    <n v="-177000"/>
    <n v="0"/>
    <n v="0"/>
    <n v="0"/>
    <n v="0"/>
    <n v="-177000"/>
    <s v="Only the Current Budget References but are Limited to Active Cost Centers "/>
    <s v="Park.Caron Kay"/>
    <m/>
    <m/>
    <m/>
    <n v="38497"/>
    <s v="Active"/>
    <x v="3"/>
  </r>
  <r>
    <s v="00730"/>
    <n v="2064"/>
    <x v="2"/>
    <s v="E0231"/>
    <s v="NA"/>
    <s v="STUDENT AFFAIRS"/>
    <x v="0"/>
    <n v="400082"/>
    <n v="400082"/>
    <n v="2108.91"/>
    <n v="2108.91"/>
    <n v="55764.03"/>
    <n v="35000"/>
    <n v="307209.06"/>
    <s v="Only the Current Budget References but are Limited to Active Cost Centers "/>
    <s v="Park.Caron Kay"/>
    <m/>
    <m/>
    <m/>
    <n v="38497"/>
    <s v="Active"/>
    <x v="3"/>
  </r>
  <r>
    <s v="00730"/>
    <n v="2080"/>
    <x v="2"/>
    <s v="E0315"/>
    <s v="NA"/>
    <s v="VPSA INITIATIVES"/>
    <x v="1"/>
    <n v="-138000"/>
    <n v="-138000"/>
    <n v="0"/>
    <n v="0"/>
    <n v="0"/>
    <n v="0"/>
    <n v="-138000"/>
    <s v="Only the Current Budget References but are Limited to Active Cost Centers "/>
    <s v="Park.Caron Kay"/>
    <m/>
    <m/>
    <m/>
    <n v="14009"/>
    <s v="Active"/>
    <x v="4"/>
  </r>
  <r>
    <s v="00730"/>
    <n v="2080"/>
    <x v="2"/>
    <s v="E0315"/>
    <s v="NA"/>
    <s v="VPSA INITIATIVES"/>
    <x v="0"/>
    <n v="138000"/>
    <n v="138000"/>
    <n v="0"/>
    <n v="0"/>
    <n v="0"/>
    <n v="0"/>
    <n v="138000"/>
    <s v="Only the Current Budget References but are Limited to Active Cost Centers "/>
    <s v="Park.Caron Kay"/>
    <m/>
    <m/>
    <m/>
    <n v="14009"/>
    <s v="Active"/>
    <x v="4"/>
  </r>
  <r>
    <s v="00730"/>
    <n v="2080"/>
    <x v="2"/>
    <s v="F0857"/>
    <s v="NA"/>
    <s v="PAYROLL SUSPENSE"/>
    <x v="0"/>
    <n v="0"/>
    <n v="0"/>
    <n v="34721.949999999997"/>
    <n v="34721.949999999997"/>
    <n v="508679.25"/>
    <n v="0"/>
    <n v="-543401.19999999995"/>
    <s v="Only the Current Budget References but are Limited to Active Cost Centers "/>
    <s v="Park.Caron Kay"/>
    <m/>
    <m/>
    <m/>
    <n v="32350"/>
    <s v="Active"/>
    <x v="4"/>
  </r>
  <r>
    <s v="00730"/>
    <n v="3049"/>
    <x v="2"/>
    <s v="I0093"/>
    <s v="NA"/>
    <s v="SSF FOR STUDENT HEALTH CENTER"/>
    <x v="1"/>
    <n v="-2064584"/>
    <n v="-2064584"/>
    <n v="-989917.6"/>
    <n v="-989917.6"/>
    <n v="0"/>
    <n v="0"/>
    <n v="-1074666.3999999999"/>
    <s v="Only the Current Budget References but are Limited to Active Cost Centers "/>
    <s v="Park.Caron Kay"/>
    <m/>
    <m/>
    <m/>
    <n v="69638"/>
    <s v="Active"/>
    <x v="0"/>
  </r>
  <r>
    <s v="00730"/>
    <n v="3049"/>
    <x v="2"/>
    <s v="I0360"/>
    <s v="NA"/>
    <s v="STUDENT SVC FEE-FALL"/>
    <x v="1"/>
    <n v="-18581255"/>
    <n v="-18581255"/>
    <n v="-8752734.8000000007"/>
    <n v="-8752734.8000000007"/>
    <n v="0"/>
    <n v="0"/>
    <n v="-9828520.1999999993"/>
    <s v="Only the Current Budget References but are Limited to Active Cost Centers "/>
    <s v="Park.Caron Kay"/>
    <m/>
    <m/>
    <m/>
    <n v="17852"/>
    <s v="Active"/>
    <x v="0"/>
  </r>
  <r>
    <s v="00730"/>
    <n v="3049"/>
    <x v="2"/>
    <s v="I0788"/>
    <s v="NA"/>
    <s v="STUDENT AFFAIRS"/>
    <x v="0"/>
    <n v="1438136"/>
    <n v="1438136"/>
    <n v="79916.34"/>
    <n v="79916.34"/>
    <n v="894314.06"/>
    <n v="30847"/>
    <n v="433058.6"/>
    <s v="Only the Current Budget References but are Limited to Active Cost Centers "/>
    <s v="Park.Caron Kay"/>
    <m/>
    <m/>
    <m/>
    <n v="40377"/>
    <s v="Active"/>
    <x v="0"/>
  </r>
  <r>
    <s v="00730"/>
    <n v="3049"/>
    <x v="2"/>
    <s v="I0789"/>
    <s v="NA"/>
    <s v="SFAC TO SUPPORT SFAC COMMITTEE"/>
    <x v="0"/>
    <n v="9500"/>
    <n v="9500"/>
    <n v="0"/>
    <n v="0"/>
    <n v="0"/>
    <n v="0"/>
    <n v="9500"/>
    <s v="Only the Current Budget References but are Limited to Active Cost Centers "/>
    <s v="Park.Caron Kay"/>
    <m/>
    <m/>
    <m/>
    <n v="40378"/>
    <s v="Active"/>
    <x v="0"/>
  </r>
  <r>
    <s v="00730"/>
    <n v="3049"/>
    <x v="2"/>
    <s v="I0883"/>
    <s v="NA"/>
    <s v="SSF FOR ATHLETIC FACILITIES"/>
    <x v="1"/>
    <n v="-4321222"/>
    <n v="-4321222"/>
    <n v="-2074997"/>
    <n v="-2074997"/>
    <n v="0"/>
    <n v="0"/>
    <n v="-2246225"/>
    <s v="Only the Current Budget References but are Limited to Active Cost Centers "/>
    <s v="Park.Caron Kay"/>
    <m/>
    <m/>
    <m/>
    <n v="53085"/>
    <s v="Active"/>
    <x v="0"/>
  </r>
  <r>
    <s v="00730"/>
    <n v="4041"/>
    <x v="2"/>
    <s v="E0448"/>
    <s v="NA"/>
    <s v="VPSA UNIV CAMPAIGN"/>
    <x v="1"/>
    <n v="-7500"/>
    <n v="-7500"/>
    <n v="0"/>
    <n v="0"/>
    <n v="0"/>
    <n v="0"/>
    <n v="-7500"/>
    <s v="Only the Current Budget References but are Limited to Active Cost Centers "/>
    <s v="Park.Caron Kay"/>
    <m/>
    <m/>
    <m/>
    <n v="17096"/>
    <s v="Active"/>
    <x v="2"/>
  </r>
  <r>
    <s v="00730"/>
    <n v="4041"/>
    <x v="2"/>
    <s v="E0448"/>
    <s v="NA"/>
    <s v="VPSA UNIV CAMPAIGN"/>
    <x v="0"/>
    <n v="7500"/>
    <n v="7500"/>
    <n v="0"/>
    <n v="0"/>
    <n v="0"/>
    <n v="0"/>
    <n v="7500"/>
    <s v="Only the Current Budget References but are Limited to Active Cost Centers "/>
    <s v="Park.Caron Kay"/>
    <m/>
    <m/>
    <m/>
    <n v="17096"/>
    <s v="Active"/>
    <x v="2"/>
  </r>
  <r>
    <s v="00730"/>
    <n v="2064"/>
    <x v="3"/>
    <s v="E0357"/>
    <s v="NA"/>
    <s v="SCHOLARSHIPS OPERATIONS"/>
    <x v="1"/>
    <n v="-38000"/>
    <n v="-38000"/>
    <n v="0"/>
    <n v="0"/>
    <n v="0"/>
    <n v="0"/>
    <n v="-38000"/>
    <s v="Only the Current Budget References but are Limited to Active Cost Centers "/>
    <s v="Jones.Raven L"/>
    <m/>
    <m/>
    <m/>
    <n v="18087"/>
    <s v="Active"/>
    <x v="3"/>
  </r>
  <r>
    <s v="00730"/>
    <n v="2064"/>
    <x v="3"/>
    <s v="E0357"/>
    <s v="NA"/>
    <s v="SCHOLARSHIPS OPERATIONS"/>
    <x v="0"/>
    <n v="188343"/>
    <n v="188343"/>
    <n v="19471.39"/>
    <n v="19471.39"/>
    <n v="105459.74"/>
    <n v="0"/>
    <n v="63411.87"/>
    <s v="Only the Current Budget References but are Limited to Active Cost Centers "/>
    <s v="Jones.Raven L"/>
    <m/>
    <m/>
    <m/>
    <n v="18087"/>
    <s v="Active"/>
    <x v="3"/>
  </r>
  <r>
    <s v="00730"/>
    <n v="3049"/>
    <x v="3"/>
    <s v="I0793"/>
    <s v="NA"/>
    <s v="UEP-SFAC"/>
    <x v="0"/>
    <n v="449058"/>
    <n v="466654"/>
    <n v="27856.74"/>
    <n v="27856.74"/>
    <n v="404324.35"/>
    <n v="3134.25"/>
    <n v="31338.66"/>
    <s v="Only the Current Budget References but are Limited to Active Cost Centers "/>
    <s v="Jones.Raven L"/>
    <m/>
    <m/>
    <m/>
    <n v="40382"/>
    <s v="Active"/>
    <x v="0"/>
  </r>
  <r>
    <s v="00730"/>
    <n v="4027"/>
    <x v="3"/>
    <s v="H0633"/>
    <s v="NA"/>
    <s v="MARTINEZ FAMILY SCHOLARSHIP"/>
    <x v="1"/>
    <n v="-1000"/>
    <n v="-1000"/>
    <n v="0"/>
    <n v="0"/>
    <n v="0"/>
    <n v="0"/>
    <n v="-1000"/>
    <s v="Only the Current Budget References but are Limited to Active Cost Centers "/>
    <s v="Jones.Raven L"/>
    <m/>
    <m/>
    <m/>
    <n v="68749"/>
    <s v="Active"/>
    <x v="6"/>
  </r>
  <r>
    <s v="00730"/>
    <n v="4027"/>
    <x v="3"/>
    <s v="H0633"/>
    <s v="NA"/>
    <s v="MARTINEZ FAMILY SCHOLARSHIP"/>
    <x v="0"/>
    <n v="1000"/>
    <n v="1000"/>
    <n v="0"/>
    <n v="0"/>
    <n v="0"/>
    <n v="0"/>
    <n v="1000"/>
    <s v="Only the Current Budget References but are Limited to Active Cost Centers "/>
    <s v="Jones.Raven L"/>
    <m/>
    <m/>
    <m/>
    <n v="68749"/>
    <s v="Active"/>
    <x v="6"/>
  </r>
  <r>
    <s v="00730"/>
    <n v="4041"/>
    <x v="3"/>
    <s v="E0081"/>
    <s v="NA"/>
    <s v="FOSTER HOUSTON"/>
    <x v="1"/>
    <n v="-500"/>
    <n v="-500"/>
    <n v="0"/>
    <n v="0"/>
    <n v="0"/>
    <n v="0"/>
    <n v="-500"/>
    <s v="Only the Current Budget References but are Limited to Active Cost Centers "/>
    <s v="Jones.Raven L"/>
    <m/>
    <m/>
    <m/>
    <n v="63519"/>
    <s v="Active"/>
    <x v="2"/>
  </r>
  <r>
    <s v="00730"/>
    <n v="4041"/>
    <x v="3"/>
    <s v="E0081"/>
    <s v="NA"/>
    <s v="FOSTER HOUSTON"/>
    <x v="0"/>
    <n v="500"/>
    <n v="500"/>
    <n v="0"/>
    <n v="0"/>
    <n v="0"/>
    <n v="0"/>
    <n v="500"/>
    <s v="Only the Current Budget References but are Limited to Active Cost Centers "/>
    <s v="Jones.Raven L"/>
    <m/>
    <m/>
    <m/>
    <n v="63519"/>
    <s v="Active"/>
    <x v="2"/>
  </r>
  <r>
    <s v="00730"/>
    <n v="4041"/>
    <x v="3"/>
    <s v="E0091"/>
    <s v="NA"/>
    <s v="LAS COMADRES PROGRAM"/>
    <x v="1"/>
    <n v="-700"/>
    <n v="-700"/>
    <n v="0"/>
    <n v="0"/>
    <n v="0"/>
    <n v="0"/>
    <n v="-700"/>
    <s v="Only the Current Budget References but are Limited to Active Cost Centers "/>
    <s v="Jones.Raven L"/>
    <m/>
    <m/>
    <m/>
    <n v="65275"/>
    <s v="Active"/>
    <x v="2"/>
  </r>
  <r>
    <s v="00730"/>
    <n v="4041"/>
    <x v="3"/>
    <s v="E0091"/>
    <s v="NA"/>
    <s v="LAS COMADRES PROGRAM"/>
    <x v="0"/>
    <n v="700"/>
    <n v="700"/>
    <n v="0"/>
    <n v="0"/>
    <n v="0"/>
    <n v="0"/>
    <n v="700"/>
    <s v="Only the Current Budget References but are Limited to Active Cost Centers "/>
    <s v="Jones.Raven L"/>
    <m/>
    <m/>
    <m/>
    <n v="65275"/>
    <s v="Active"/>
    <x v="2"/>
  </r>
  <r>
    <s v="00730"/>
    <n v="4041"/>
    <x v="3"/>
    <s v="E0094"/>
    <s v="NA"/>
    <s v="DIAMOND EMERGENCY FUND"/>
    <x v="1"/>
    <n v="-79000"/>
    <n v="-79000"/>
    <n v="0"/>
    <n v="0"/>
    <n v="0"/>
    <n v="0"/>
    <n v="-79000"/>
    <s v="Only the Current Budget References but are Limited to Active Cost Centers "/>
    <s v="Jones.Raven L"/>
    <m/>
    <m/>
    <m/>
    <n v="66234"/>
    <s v="Active"/>
    <x v="2"/>
  </r>
  <r>
    <s v="00730"/>
    <n v="4041"/>
    <x v="3"/>
    <s v="E0094"/>
    <s v="NA"/>
    <s v="DIAMOND EMERGENCY FUND"/>
    <x v="0"/>
    <n v="79000"/>
    <n v="79000"/>
    <n v="11000"/>
    <n v="11000"/>
    <n v="0"/>
    <n v="0"/>
    <n v="68000"/>
    <s v="Only the Current Budget References but are Limited to Active Cost Centers "/>
    <s v="Jones.Raven L"/>
    <m/>
    <m/>
    <m/>
    <n v="66234"/>
    <s v="Active"/>
    <x v="2"/>
  </r>
  <r>
    <s v="00730"/>
    <n v="4041"/>
    <x v="3"/>
    <s v="E0458"/>
    <s v="NA"/>
    <s v="GIFTS-UEP"/>
    <x v="1"/>
    <n v="-5000"/>
    <n v="-5000"/>
    <n v="0"/>
    <n v="0"/>
    <n v="0"/>
    <n v="0"/>
    <n v="-5000"/>
    <s v="Only the Current Budget References but are Limited to Active Cost Centers "/>
    <s v="Jones.Raven L"/>
    <m/>
    <m/>
    <m/>
    <n v="17100"/>
    <s v="Active"/>
    <x v="2"/>
  </r>
  <r>
    <s v="00730"/>
    <n v="4041"/>
    <x v="3"/>
    <s v="E0458"/>
    <s v="NA"/>
    <s v="GIFTS-UEP"/>
    <x v="0"/>
    <n v="5000"/>
    <n v="5000"/>
    <n v="1684.58"/>
    <n v="1684.58"/>
    <n v="0"/>
    <n v="0"/>
    <n v="3315.42"/>
    <s v="Only the Current Budget References but are Limited to Active Cost Centers "/>
    <s v="Jones.Raven L"/>
    <m/>
    <m/>
    <m/>
    <n v="17100"/>
    <s v="Active"/>
    <x v="2"/>
  </r>
  <r>
    <s v="00730"/>
    <n v="4041"/>
    <x v="3"/>
    <s v="H0449"/>
    <s v="NA"/>
    <s v="SYSCO CORP GIFT"/>
    <x v="1"/>
    <n v="-4000"/>
    <n v="-4000"/>
    <n v="0"/>
    <n v="0"/>
    <n v="0"/>
    <n v="0"/>
    <n v="-4000"/>
    <s v="Only the Current Budget References but are Limited to Active Cost Centers "/>
    <s v="Jones.Raven L"/>
    <m/>
    <m/>
    <m/>
    <n v="65168"/>
    <s v="Active"/>
    <x v="2"/>
  </r>
  <r>
    <s v="00730"/>
    <n v="4041"/>
    <x v="3"/>
    <s v="H0449"/>
    <s v="NA"/>
    <s v="SYSCO CORP GIFT"/>
    <x v="0"/>
    <n v="4000"/>
    <n v="4000"/>
    <n v="0"/>
    <n v="0"/>
    <n v="0"/>
    <n v="0"/>
    <n v="4000"/>
    <s v="Only the Current Budget References but are Limited to Active Cost Centers "/>
    <s v="Jones.Raven L"/>
    <m/>
    <m/>
    <m/>
    <n v="65168"/>
    <s v="Active"/>
    <x v="2"/>
  </r>
  <r>
    <s v="00730"/>
    <n v="4041"/>
    <x v="3"/>
    <s v="H0669"/>
    <s v="NA"/>
    <s v="BASS PRO SHOPS SCHOLARSHIP"/>
    <x v="1"/>
    <n v="-75000"/>
    <n v="-75000"/>
    <n v="0"/>
    <n v="0"/>
    <n v="0"/>
    <n v="0"/>
    <n v="-75000"/>
    <s v="Only the Current Budget References but are Limited to Active Cost Centers "/>
    <s v="Jones.Raven L"/>
    <m/>
    <m/>
    <m/>
    <n v="70127"/>
    <s v="Active"/>
    <x v="2"/>
  </r>
  <r>
    <s v="00730"/>
    <n v="4041"/>
    <x v="3"/>
    <s v="H0669"/>
    <s v="NA"/>
    <s v="BASS PRO SHOPS SCHOLARSHIP"/>
    <x v="0"/>
    <n v="75000"/>
    <n v="75000"/>
    <n v="0"/>
    <n v="0"/>
    <n v="0"/>
    <n v="0"/>
    <n v="75000"/>
    <s v="Only the Current Budget References but are Limited to Active Cost Centers "/>
    <s v="Jones.Raven L"/>
    <m/>
    <m/>
    <m/>
    <n v="70127"/>
    <s v="Active"/>
    <x v="2"/>
  </r>
  <r>
    <s v="00730"/>
    <n v="5016"/>
    <x v="3"/>
    <s v="A0001"/>
    <s v="G0509445"/>
    <s v="Preparation for Adult Living-T"/>
    <x v="0"/>
    <n v="25400"/>
    <n v="25400"/>
    <n v="0"/>
    <n v="0"/>
    <n v="0"/>
    <n v="0"/>
    <n v="25400"/>
    <s v="Only the Current Budget References but are Limited to Active Cost Centers "/>
    <s v="Jones.Raven L"/>
    <d v="2023-01-30T00:00:00"/>
    <d v="2023-08-31T00:00:00"/>
    <d v="2024-04-30T00:00:00"/>
    <n v="72158"/>
    <s v="Active"/>
    <x v="7"/>
  </r>
  <r>
    <s v="00730"/>
    <n v="3049"/>
    <x v="4"/>
    <s v="I0366"/>
    <s v="NA"/>
    <s v="UNIV HEALTH CENTER"/>
    <x v="0"/>
    <n v="2064584"/>
    <n v="2064584"/>
    <n v="122516.4"/>
    <n v="122516.4"/>
    <n v="1357883.49"/>
    <n v="0"/>
    <n v="584184.11"/>
    <s v="Only the Current Budget References but are Limited to Active Cost Centers "/>
    <s v="Rusciano.Jon"/>
    <m/>
    <m/>
    <m/>
    <n v="38756"/>
    <s v="Active"/>
    <x v="0"/>
  </r>
  <r>
    <s v="00730"/>
    <n v="3056"/>
    <x v="4"/>
    <s v="I0366"/>
    <s v="NA"/>
    <s v="UNIV HEALTH CENTER"/>
    <x v="1"/>
    <n v="-1689605"/>
    <n v="-1689605"/>
    <n v="-23953.599999999999"/>
    <n v="-23953.599999999999"/>
    <n v="0"/>
    <n v="0"/>
    <n v="-1665651.4"/>
    <s v="Only the Current Budget References but are Limited to Active Cost Centers "/>
    <s v="Rusciano.Jon"/>
    <m/>
    <m/>
    <m/>
    <n v="38796"/>
    <s v="Active"/>
    <x v="5"/>
  </r>
  <r>
    <s v="00730"/>
    <n v="3056"/>
    <x v="4"/>
    <s v="I0366"/>
    <s v="NA"/>
    <s v="UNIV HEALTH CENTER"/>
    <x v="0"/>
    <n v="1689605"/>
    <n v="1689605"/>
    <n v="76032.08"/>
    <n v="76032.08"/>
    <n v="1122094.74"/>
    <n v="87509.75"/>
    <n v="403968.43"/>
    <s v="Only the Current Budget References but are Limited to Active Cost Centers "/>
    <s v="Rusciano.Jon"/>
    <m/>
    <m/>
    <m/>
    <n v="38796"/>
    <s v="Active"/>
    <x v="5"/>
  </r>
  <r>
    <s v="00730"/>
    <n v="3056"/>
    <x v="4"/>
    <s v="I0388"/>
    <s v="NA"/>
    <s v="HEALTH CENTER PHARMACY"/>
    <x v="1"/>
    <n v="-452000"/>
    <n v="-452000"/>
    <n v="-22043.03"/>
    <n v="-22043.03"/>
    <n v="0"/>
    <n v="-42193.13"/>
    <n v="-387763.84"/>
    <s v="Only the Current Budget References but are Limited to Active Cost Centers "/>
    <s v="Rusciano.Jon"/>
    <m/>
    <m/>
    <m/>
    <n v="51799"/>
    <s v="Active"/>
    <x v="5"/>
  </r>
  <r>
    <s v="00730"/>
    <n v="3056"/>
    <x v="4"/>
    <s v="I0388"/>
    <s v="NA"/>
    <s v="HEALTH CENTER PHARMACY"/>
    <x v="0"/>
    <n v="452000"/>
    <n v="452000"/>
    <n v="25172.82"/>
    <n v="25172.82"/>
    <n v="178319.69"/>
    <n v="7706.28"/>
    <n v="240801.21"/>
    <s v="Only the Current Budget References but are Limited to Active Cost Centers "/>
    <s v="Rusciano.Jon"/>
    <m/>
    <m/>
    <m/>
    <n v="51799"/>
    <s v="Active"/>
    <x v="5"/>
  </r>
  <r>
    <s v="00730"/>
    <n v="2078"/>
    <x v="5"/>
    <s v="E0325"/>
    <s v="NA"/>
    <s v="VOCATIONAL ASSESSMENTS"/>
    <x v="1"/>
    <n v="-200000"/>
    <n v="-200000"/>
    <n v="-9210"/>
    <n v="-9210"/>
    <n v="0"/>
    <n v="0"/>
    <n v="-190790"/>
    <s v="Only the Current Budget References but are Limited to Active Cost Centers "/>
    <s v="Thompson.Monica"/>
    <m/>
    <m/>
    <m/>
    <n v="18136"/>
    <s v="Active"/>
    <x v="8"/>
  </r>
  <r>
    <s v="00730"/>
    <n v="2078"/>
    <x v="5"/>
    <s v="E0325"/>
    <s v="NA"/>
    <s v="VOCATIONAL ASSESSMENTS"/>
    <x v="0"/>
    <n v="200000"/>
    <n v="200000"/>
    <n v="6179.12"/>
    <n v="6179.12"/>
    <n v="0"/>
    <n v="2376"/>
    <n v="191444.88"/>
    <s v="Only the Current Budget References but are Limited to Active Cost Centers "/>
    <s v="Thompson.Monica"/>
    <m/>
    <m/>
    <m/>
    <n v="18136"/>
    <s v="Active"/>
    <x v="8"/>
  </r>
  <r>
    <s v="00730"/>
    <n v="2080"/>
    <x v="5"/>
    <s v="E0333"/>
    <s v="NA"/>
    <s v="ALUMNI SERVICES"/>
    <x v="1"/>
    <n v="-8000"/>
    <n v="-8000"/>
    <n v="0"/>
    <n v="0"/>
    <n v="0"/>
    <n v="0"/>
    <n v="-8000"/>
    <s v="Only the Current Budget References but are Limited to Active Cost Centers "/>
    <s v="Thompson.Monica"/>
    <m/>
    <m/>
    <m/>
    <n v="18139"/>
    <s v="Active"/>
    <x v="4"/>
  </r>
  <r>
    <s v="00730"/>
    <n v="2080"/>
    <x v="5"/>
    <s v="E0333"/>
    <s v="NA"/>
    <s v="ALUMNI SERVICES"/>
    <x v="0"/>
    <n v="8000"/>
    <n v="8000"/>
    <n v="0"/>
    <n v="0"/>
    <n v="0"/>
    <n v="0"/>
    <n v="8000"/>
    <s v="Only the Current Budget References but are Limited to Active Cost Centers "/>
    <s v="Thompson.Monica"/>
    <m/>
    <m/>
    <m/>
    <n v="18139"/>
    <s v="Active"/>
    <x v="4"/>
  </r>
  <r>
    <s v="00730"/>
    <n v="3049"/>
    <x v="5"/>
    <s v="I0427"/>
    <s v="NA"/>
    <s v="UNIVERSITY CAREER SERVICES"/>
    <x v="0"/>
    <n v="1150773"/>
    <n v="1150773"/>
    <n v="91299.99"/>
    <n v="91299.99"/>
    <n v="992867.78"/>
    <n v="2614.5100000000002"/>
    <n v="63990.720000000001"/>
    <s v="Only the Current Budget References but are Limited to Active Cost Centers "/>
    <s v="Thompson.Monica"/>
    <m/>
    <m/>
    <m/>
    <n v="17552"/>
    <s v="Active"/>
    <x v="0"/>
  </r>
  <r>
    <s v="00730"/>
    <n v="4041"/>
    <x v="5"/>
    <s v="E0018"/>
    <s v="NA"/>
    <s v="CAREER SERVICES DEVELOPMENT FU"/>
    <x v="1"/>
    <n v="-30000"/>
    <n v="-30000"/>
    <n v="0"/>
    <n v="0"/>
    <n v="0"/>
    <n v="0"/>
    <n v="-30000"/>
    <s v="Only the Current Budget References but are Limited to Active Cost Centers "/>
    <s v="Thompson.Monica"/>
    <m/>
    <m/>
    <m/>
    <n v="54425"/>
    <s v="Active"/>
    <x v="2"/>
  </r>
  <r>
    <s v="00730"/>
    <n v="4041"/>
    <x v="5"/>
    <s v="E0018"/>
    <s v="NA"/>
    <s v="CAREER SERVICES DEVELOPMENT FU"/>
    <x v="0"/>
    <n v="30000"/>
    <n v="30000"/>
    <n v="0"/>
    <n v="0"/>
    <n v="0"/>
    <n v="0"/>
    <n v="30000"/>
    <s v="Only the Current Budget References but are Limited to Active Cost Centers "/>
    <s v="Thompson.Monica"/>
    <m/>
    <m/>
    <m/>
    <n v="54425"/>
    <s v="Active"/>
    <x v="2"/>
  </r>
  <r>
    <s v="00730"/>
    <n v="5013"/>
    <x v="5"/>
    <s v="H0002"/>
    <s v="F000216"/>
    <s v="FED CWS JOB DEV PROG FY24"/>
    <x v="1"/>
    <n v="0"/>
    <n v="-75000"/>
    <n v="0"/>
    <n v="-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s v="H0002"/>
    <s v="F000216"/>
    <s v="FED CWS JOB DEV PROG FY24"/>
    <x v="0"/>
    <n v="0"/>
    <n v="75000"/>
    <n v="0"/>
    <n v="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s v="H0002"/>
    <s v="F000233"/>
    <s v="FED CWS JOB DEV PROG FY25"/>
    <x v="1"/>
    <n v="0"/>
    <n v="-75000"/>
    <n v="0"/>
    <n v="0"/>
    <n v="0"/>
    <n v="0"/>
    <n v="-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5013"/>
    <x v="5"/>
    <s v="H0002"/>
    <s v="F000233"/>
    <s v="FED CWS JOB DEV PROG FY25"/>
    <x v="0"/>
    <n v="0"/>
    <n v="75000"/>
    <n v="0"/>
    <n v="0"/>
    <n v="0"/>
    <n v="0"/>
    <n v="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1054"/>
    <x v="6"/>
    <s v="E0353"/>
    <s v="NA"/>
    <s v="DISABLED STUDENT SERVICES"/>
    <x v="0"/>
    <n v="561725"/>
    <n v="561725"/>
    <n v="36156.79"/>
    <n v="36156.79"/>
    <n v="462247.02"/>
    <n v="0"/>
    <n v="63321.19"/>
    <s v="Only the Current Budget References but are Limited to Active Cost Centers "/>
    <s v="Mutz.Kyle John"/>
    <m/>
    <m/>
    <m/>
    <n v="69172"/>
    <s v="Active"/>
    <x v="10"/>
  </r>
  <r>
    <s v="00730"/>
    <n v="2064"/>
    <x v="6"/>
    <s v="E0353"/>
    <s v="NA"/>
    <s v="DISABLED STUDENT SERVICES"/>
    <x v="0"/>
    <n v="732349"/>
    <n v="732349"/>
    <n v="32509.26"/>
    <n v="32509.26"/>
    <n v="394922.97"/>
    <n v="5060"/>
    <n v="299856.77"/>
    <s v="Only the Current Budget References but are Limited to Active Cost Centers "/>
    <s v="Mutz.Kyle John"/>
    <m/>
    <m/>
    <m/>
    <n v="17925"/>
    <s v="Active"/>
    <x v="3"/>
  </r>
  <r>
    <s v="00730"/>
    <n v="2078"/>
    <x v="6"/>
    <s v="E0353"/>
    <s v="NA"/>
    <s v="DISABLED STUDENT SERVICES"/>
    <x v="1"/>
    <n v="0"/>
    <n v="0"/>
    <n v="-371.5"/>
    <n v="-371.5"/>
    <n v="0"/>
    <n v="0"/>
    <n v="371.5"/>
    <s v="Only the Current Budget References but are Limited to Active Cost Centers "/>
    <s v="Mutz.Kyle John"/>
    <m/>
    <m/>
    <m/>
    <n v="72617"/>
    <s v="Active"/>
    <x v="8"/>
  </r>
  <r>
    <s v="00730"/>
    <n v="3049"/>
    <x v="6"/>
    <s v="I0795"/>
    <s v="NA"/>
    <s v="CENTER FOR STUDENTS W/DISABILI"/>
    <x v="0"/>
    <n v="118789"/>
    <n v="125198"/>
    <n v="3858.84"/>
    <n v="3858.84"/>
    <n v="3989"/>
    <n v="2248.14"/>
    <n v="115102.02"/>
    <s v="Only the Current Budget References but are Limited to Active Cost Centers "/>
    <s v="Mutz.Kyle John"/>
    <m/>
    <m/>
    <m/>
    <n v="40384"/>
    <s v="Active"/>
    <x v="0"/>
  </r>
  <r>
    <s v="00730"/>
    <n v="4028"/>
    <x v="6"/>
    <s v="H7030"/>
    <s v="NA"/>
    <s v="TOMMY D. THOMPSON SCHOL ENDOW"/>
    <x v="1"/>
    <n v="-1605"/>
    <n v="-1605"/>
    <n v="0"/>
    <n v="0"/>
    <n v="0"/>
    <n v="0"/>
    <n v="-1605"/>
    <s v="Only the Current Budget References but are Limited to Active Cost Centers "/>
    <s v="Mutz.Kyle John"/>
    <m/>
    <m/>
    <m/>
    <n v="69820"/>
    <s v="Active"/>
    <x v="1"/>
  </r>
  <r>
    <s v="00730"/>
    <n v="4028"/>
    <x v="6"/>
    <s v="H7030"/>
    <s v="NA"/>
    <s v="TOMMY D. THOMPSON SCHOL ENDOW"/>
    <x v="0"/>
    <n v="1605"/>
    <n v="1605"/>
    <n v="0"/>
    <n v="0"/>
    <n v="0"/>
    <n v="0"/>
    <n v="1605"/>
    <s v="Only the Current Budget References but are Limited to Active Cost Centers "/>
    <s v="Mutz.Kyle John"/>
    <m/>
    <m/>
    <m/>
    <n v="69820"/>
    <s v="Active"/>
    <x v="1"/>
  </r>
  <r>
    <s v="00730"/>
    <n v="4028"/>
    <x v="6"/>
    <s v="H8540"/>
    <s v="NA"/>
    <s v="ONE STEP CLOSER ENDOW FOR STUD"/>
    <x v="1"/>
    <n v="-1409"/>
    <n v="-1409"/>
    <n v="0"/>
    <n v="0"/>
    <n v="0"/>
    <n v="0"/>
    <n v="-1409"/>
    <s v="Only the Current Budget References but are Limited to Active Cost Centers "/>
    <s v="Mutz.Kyle John"/>
    <m/>
    <m/>
    <m/>
    <n v="55630"/>
    <s v="Active"/>
    <x v="1"/>
  </r>
  <r>
    <s v="00730"/>
    <n v="4028"/>
    <x v="6"/>
    <s v="H8540"/>
    <s v="NA"/>
    <s v="ONE STEP CLOSER ENDOW FOR STUD"/>
    <x v="0"/>
    <n v="1409"/>
    <n v="1409"/>
    <n v="0"/>
    <n v="0"/>
    <n v="0"/>
    <n v="0"/>
    <n v="1409"/>
    <s v="Only the Current Budget References but are Limited to Active Cost Centers "/>
    <s v="Mutz.Kyle John"/>
    <m/>
    <m/>
    <m/>
    <n v="55630"/>
    <s v="Active"/>
    <x v="1"/>
  </r>
  <r>
    <s v="00730"/>
    <n v="4041"/>
    <x v="6"/>
    <s v="E0436"/>
    <s v="NA"/>
    <s v="DISABLED STUDENTS SERVICES"/>
    <x v="1"/>
    <n v="-10000"/>
    <n v="-10000"/>
    <n v="0"/>
    <n v="0"/>
    <n v="0"/>
    <n v="0"/>
    <n v="-10000"/>
    <s v="Only the Current Budget References but are Limited to Active Cost Centers "/>
    <s v="Mutz.Kyle John"/>
    <m/>
    <m/>
    <m/>
    <n v="12201"/>
    <s v="Active"/>
    <x v="2"/>
  </r>
  <r>
    <s v="00730"/>
    <n v="4041"/>
    <x v="6"/>
    <s v="E0436"/>
    <s v="NA"/>
    <s v="DISABLED STUDENTS SERVICES"/>
    <x v="0"/>
    <n v="10000"/>
    <n v="10000"/>
    <n v="0"/>
    <n v="0"/>
    <n v="0"/>
    <n v="0"/>
    <n v="10000"/>
    <s v="Only the Current Budget References but are Limited to Active Cost Centers "/>
    <s v="Mutz.Kyle John"/>
    <m/>
    <m/>
    <m/>
    <n v="12201"/>
    <s v="Active"/>
    <x v="2"/>
  </r>
  <r>
    <s v="00730"/>
    <n v="4041"/>
    <x v="6"/>
    <s v="E5121"/>
    <s v="NA"/>
    <s v="STUDENT ASSESSMENT FUND"/>
    <x v="1"/>
    <n v="-2000"/>
    <n v="-2000"/>
    <n v="0"/>
    <n v="0"/>
    <n v="0"/>
    <n v="0"/>
    <n v="-2000"/>
    <s v="Only the Current Budget References but are Limited to Active Cost Centers "/>
    <s v="Mutz.Kyle John"/>
    <m/>
    <m/>
    <m/>
    <n v="50510"/>
    <s v="Active"/>
    <x v="2"/>
  </r>
  <r>
    <s v="00730"/>
    <n v="4041"/>
    <x v="6"/>
    <s v="E5121"/>
    <s v="NA"/>
    <s v="STUDENT ASSESSMENT FUND"/>
    <x v="0"/>
    <n v="2000"/>
    <n v="2000"/>
    <n v="0"/>
    <n v="0"/>
    <n v="0"/>
    <n v="0"/>
    <n v="2000"/>
    <s v="Only the Current Budget References but are Limited to Active Cost Centers "/>
    <s v="Mutz.Kyle John"/>
    <m/>
    <m/>
    <m/>
    <n v="50510"/>
    <s v="Active"/>
    <x v="2"/>
  </r>
  <r>
    <s v="00730"/>
    <n v="4042"/>
    <x v="6"/>
    <s v="D8358"/>
    <s v="NA"/>
    <s v="ERIC ALEXANDER MEMORIAL ENDOW"/>
    <x v="1"/>
    <n v="-4114"/>
    <n v="-4114"/>
    <n v="0"/>
    <n v="0"/>
    <n v="0"/>
    <n v="0"/>
    <n v="-4114"/>
    <s v="Only the Current Budget References but are Limited to Active Cost Centers "/>
    <s v="Mutz.Kyle John"/>
    <m/>
    <m/>
    <m/>
    <n v="51102"/>
    <s v="Active"/>
    <x v="11"/>
  </r>
  <r>
    <s v="00730"/>
    <n v="4042"/>
    <x v="6"/>
    <s v="D8358"/>
    <s v="NA"/>
    <s v="ERIC ALEXANDER MEMORIAL ENDOW"/>
    <x v="0"/>
    <n v="4114"/>
    <n v="4114"/>
    <n v="1000"/>
    <n v="1000"/>
    <n v="0"/>
    <n v="0"/>
    <n v="3114"/>
    <s v="Only the Current Budget References but are Limited to Active Cost Centers "/>
    <s v="Mutz.Kyle John"/>
    <m/>
    <m/>
    <m/>
    <n v="51102"/>
    <s v="Active"/>
    <x v="11"/>
  </r>
  <r>
    <s v="00730"/>
    <n v="3049"/>
    <x v="7"/>
    <s v="I0796"/>
    <s v="NA"/>
    <s v="VETERAN SERVICES/DOS"/>
    <x v="1"/>
    <n v="-3190"/>
    <n v="-3190"/>
    <n v="0"/>
    <n v="0"/>
    <n v="0"/>
    <n v="0"/>
    <n v="-3190"/>
    <s v="Only the Current Budget References but are Limited to Active Cost Centers "/>
    <s v="Dugas.Celina"/>
    <m/>
    <m/>
    <m/>
    <n v="40385"/>
    <s v="Active"/>
    <x v="0"/>
  </r>
  <r>
    <s v="00730"/>
    <n v="3049"/>
    <x v="7"/>
    <s v="I0796"/>
    <s v="NA"/>
    <s v="VETERAN SERVICES/DOS"/>
    <x v="0"/>
    <n v="263796"/>
    <n v="340657"/>
    <n v="15515.95"/>
    <n v="15515.95"/>
    <n v="169742.56"/>
    <n v="0"/>
    <n v="155398.49"/>
    <s v="Only the Current Budget References but are Limited to Active Cost Centers "/>
    <s v="Dugas.Celina"/>
    <m/>
    <m/>
    <m/>
    <n v="40385"/>
    <s v="Active"/>
    <x v="0"/>
  </r>
  <r>
    <s v="00730"/>
    <n v="4027"/>
    <x v="7"/>
    <s v="H0102"/>
    <s v="NA"/>
    <s v="UH VETERAN SERVICES SCHOLARSHI"/>
    <x v="1"/>
    <n v="-1000"/>
    <n v="-1000"/>
    <n v="0"/>
    <n v="0"/>
    <n v="0"/>
    <n v="0"/>
    <n v="-1000"/>
    <s v="Only the Current Budget References but are Limited to Active Cost Centers "/>
    <s v="Dugas.Celina"/>
    <m/>
    <m/>
    <m/>
    <n v="57007"/>
    <s v="Active"/>
    <x v="6"/>
  </r>
  <r>
    <s v="00730"/>
    <n v="4027"/>
    <x v="7"/>
    <s v="H0102"/>
    <s v="NA"/>
    <s v="UH VETERAN SERVICES SCHOLARSHI"/>
    <x v="0"/>
    <n v="1000"/>
    <n v="1000"/>
    <n v="0"/>
    <n v="0"/>
    <n v="0"/>
    <n v="0"/>
    <n v="1000"/>
    <s v="Only the Current Budget References but are Limited to Active Cost Centers "/>
    <s v="Dugas.Celina"/>
    <m/>
    <m/>
    <m/>
    <n v="57007"/>
    <s v="Active"/>
    <x v="6"/>
  </r>
  <r>
    <s v="00730"/>
    <n v="4041"/>
    <x v="7"/>
    <s v="E0022"/>
    <s v="NA"/>
    <s v="DEVELOPMENT FUND  VETERAN SERV"/>
    <x v="1"/>
    <n v="-8000"/>
    <n v="-8000"/>
    <n v="0"/>
    <n v="0"/>
    <n v="0"/>
    <n v="0"/>
    <n v="-8000"/>
    <s v="Only the Current Budget References but are Limited to Active Cost Centers "/>
    <s v="Dugas.Celina"/>
    <m/>
    <m/>
    <m/>
    <n v="54430"/>
    <s v="Active"/>
    <x v="2"/>
  </r>
  <r>
    <s v="00730"/>
    <n v="4041"/>
    <x v="7"/>
    <s v="E0022"/>
    <s v="NA"/>
    <s v="DEVELOPMENT FUND  VETERAN SERV"/>
    <x v="0"/>
    <n v="8000"/>
    <n v="8000"/>
    <n v="0"/>
    <n v="0"/>
    <n v="0"/>
    <n v="0"/>
    <n v="8000"/>
    <s v="Only the Current Budget References but are Limited to Active Cost Centers "/>
    <s v="Dugas.Celina"/>
    <m/>
    <m/>
    <m/>
    <n v="54430"/>
    <s v="Active"/>
    <x v="2"/>
  </r>
  <r>
    <s v="00730"/>
    <n v="4041"/>
    <x v="7"/>
    <s v="E0053"/>
    <s v="NA"/>
    <s v="STUDENT VETERANS OF AMERICA"/>
    <x v="1"/>
    <n v="-2000"/>
    <n v="-2000"/>
    <n v="0"/>
    <n v="0"/>
    <n v="0"/>
    <n v="0"/>
    <n v="-2000"/>
    <s v="Only the Current Budget References but are Limited to Active Cost Centers "/>
    <s v="Dugas.Celina"/>
    <m/>
    <m/>
    <m/>
    <n v="56320"/>
    <s v="Active"/>
    <x v="2"/>
  </r>
  <r>
    <s v="00730"/>
    <n v="4041"/>
    <x v="7"/>
    <s v="E0053"/>
    <s v="NA"/>
    <s v="STUDENT VETERANS OF AMERICA"/>
    <x v="0"/>
    <n v="2000"/>
    <n v="2000"/>
    <n v="0"/>
    <n v="0"/>
    <n v="0"/>
    <n v="0"/>
    <n v="2000"/>
    <s v="Only the Current Budget References but are Limited to Active Cost Centers "/>
    <s v="Dugas.Celina"/>
    <m/>
    <m/>
    <m/>
    <n v="56320"/>
    <s v="Active"/>
    <x v="2"/>
  </r>
  <r>
    <s v="00730"/>
    <n v="4041"/>
    <x v="7"/>
    <s v="E5055"/>
    <s v="NA"/>
    <s v="PRIVATE GIFTS"/>
    <x v="1"/>
    <n v="-6000"/>
    <n v="-6000"/>
    <n v="0"/>
    <n v="0"/>
    <n v="0"/>
    <n v="0"/>
    <n v="-6000"/>
    <s v="Only the Current Budget References but are Limited to Active Cost Centers "/>
    <s v="Dugas.Celina"/>
    <m/>
    <m/>
    <m/>
    <n v="40062"/>
    <s v="Active"/>
    <x v="2"/>
  </r>
  <r>
    <s v="00730"/>
    <n v="4041"/>
    <x v="7"/>
    <s v="E5055"/>
    <s v="NA"/>
    <s v="PRIVATE GIFTS"/>
    <x v="0"/>
    <n v="6000"/>
    <n v="6000"/>
    <n v="0"/>
    <n v="0"/>
    <n v="0"/>
    <n v="0"/>
    <n v="6000"/>
    <s v="Only the Current Budget References but are Limited to Active Cost Centers "/>
    <s v="Dugas.Celina"/>
    <m/>
    <m/>
    <m/>
    <n v="40062"/>
    <s v="Active"/>
    <x v="2"/>
  </r>
  <r>
    <s v="00730"/>
    <n v="2078"/>
    <x v="8"/>
    <s v="E5056"/>
    <s v="NA"/>
    <s v="CAPS SERVICE FEES"/>
    <x v="1"/>
    <n v="-25550"/>
    <n v="-25550"/>
    <n v="-650"/>
    <n v="-650"/>
    <n v="0"/>
    <n v="0"/>
    <n v="-24900"/>
    <s v="Only the Current Budget References but are Limited to Active Cost Centers "/>
    <s v="Ngo.Norma T"/>
    <m/>
    <m/>
    <m/>
    <n v="40061"/>
    <s v="Active"/>
    <x v="8"/>
  </r>
  <r>
    <s v="00730"/>
    <n v="2078"/>
    <x v="8"/>
    <s v="E5056"/>
    <s v="NA"/>
    <s v="CAPS SERVICE FEES"/>
    <x v="0"/>
    <n v="25550"/>
    <n v="25550"/>
    <n v="0"/>
    <n v="0"/>
    <n v="0"/>
    <n v="0"/>
    <n v="25550"/>
    <s v="Only the Current Budget References but are Limited to Active Cost Centers "/>
    <s v="Ngo.Norma T"/>
    <m/>
    <m/>
    <m/>
    <n v="40061"/>
    <s v="Active"/>
    <x v="8"/>
  </r>
  <r>
    <s v="00730"/>
    <n v="3049"/>
    <x v="8"/>
    <s v="I0797"/>
    <s v="NA"/>
    <s v="CAPS - SFAC"/>
    <x v="0"/>
    <n v="3830336"/>
    <n v="3830336"/>
    <n v="194272.51"/>
    <n v="194272.51"/>
    <n v="2091119.96"/>
    <n v="5006.9799999999996"/>
    <n v="1539936.55"/>
    <s v="Only the Current Budget References but are Limited to Active Cost Centers "/>
    <s v="Ngo.Norma T"/>
    <m/>
    <m/>
    <m/>
    <n v="40386"/>
    <s v="Active"/>
    <x v="0"/>
  </r>
  <r>
    <s v="00730"/>
    <n v="4041"/>
    <x v="8"/>
    <s v="E0469"/>
    <s v="NA"/>
    <s v="CAPS GIFTS"/>
    <x v="1"/>
    <n v="-9000"/>
    <n v="-9000"/>
    <n v="0"/>
    <n v="0"/>
    <n v="0"/>
    <n v="0"/>
    <n v="-9000"/>
    <s v="Only the Current Budget References but are Limited to Active Cost Centers "/>
    <s v="Ngo.Norma T"/>
    <m/>
    <m/>
    <m/>
    <n v="52489"/>
    <s v="Active"/>
    <x v="2"/>
  </r>
  <r>
    <s v="00730"/>
    <n v="4041"/>
    <x v="8"/>
    <s v="E0469"/>
    <s v="NA"/>
    <s v="CAPS GIFTS"/>
    <x v="0"/>
    <n v="9000"/>
    <n v="9000"/>
    <n v="0"/>
    <n v="0"/>
    <n v="0"/>
    <n v="0"/>
    <n v="9000"/>
    <s v="Only the Current Budget References but are Limited to Active Cost Centers "/>
    <s v="Ngo.Norma T"/>
    <m/>
    <m/>
    <m/>
    <n v="52489"/>
    <s v="Active"/>
    <x v="2"/>
  </r>
  <r>
    <s v="00730"/>
    <n v="4042"/>
    <x v="8"/>
    <s v="E0502"/>
    <s v="NA"/>
    <s v="CAPS QUASI-END INC"/>
    <x v="1"/>
    <n v="-1578"/>
    <n v="-1578"/>
    <n v="0"/>
    <n v="0"/>
    <n v="0"/>
    <n v="0"/>
    <n v="-1578"/>
    <s v="Only the Current Budget References but are Limited to Active Cost Centers "/>
    <s v="Ngo.Norma T"/>
    <m/>
    <m/>
    <m/>
    <n v="10339"/>
    <s v="Active"/>
    <x v="11"/>
  </r>
  <r>
    <s v="00730"/>
    <n v="4042"/>
    <x v="8"/>
    <s v="E0502"/>
    <s v="NA"/>
    <s v="CAPS QUASI-END INC"/>
    <x v="0"/>
    <n v="1578"/>
    <n v="1578"/>
    <n v="0"/>
    <n v="0"/>
    <n v="0"/>
    <n v="0"/>
    <n v="1578"/>
    <s v="Only the Current Budget References but are Limited to Active Cost Centers "/>
    <s v="Ngo.Norma T"/>
    <m/>
    <m/>
    <m/>
    <n v="10339"/>
    <s v="Active"/>
    <x v="11"/>
  </r>
  <r>
    <s v="00730"/>
    <n v="2080"/>
    <x v="9"/>
    <s v="E0113"/>
    <s v="NA"/>
    <s v="DOS - SIBLINGS DAY"/>
    <x v="1"/>
    <n v="-5000"/>
    <n v="-5000"/>
    <n v="0"/>
    <n v="0"/>
    <n v="0"/>
    <n v="0"/>
    <n v="-5000"/>
    <s v="Only the Current Budget References but are Limited to Active Cost Centers "/>
    <s v="Young.Donell L"/>
    <m/>
    <m/>
    <m/>
    <n v="71930"/>
    <s v="Active"/>
    <x v="4"/>
  </r>
  <r>
    <s v="00730"/>
    <n v="2080"/>
    <x v="9"/>
    <s v="E0113"/>
    <s v="NA"/>
    <s v="DOS - SIBLINGS DAY"/>
    <x v="0"/>
    <n v="5000"/>
    <n v="5000"/>
    <n v="0"/>
    <n v="0"/>
    <n v="0"/>
    <n v="0"/>
    <n v="5000"/>
    <s v="Only the Current Budget References but are Limited to Active Cost Centers "/>
    <s v="Young.Donell L"/>
    <m/>
    <m/>
    <m/>
    <n v="71930"/>
    <s v="Active"/>
    <x v="4"/>
  </r>
  <r>
    <s v="00730"/>
    <n v="2080"/>
    <x v="9"/>
    <s v="E3679"/>
    <s v="NA"/>
    <s v="DOS - FAMILY WEEKEND"/>
    <x v="1"/>
    <n v="-30000"/>
    <n v="-30000"/>
    <n v="-5715"/>
    <n v="-5715"/>
    <n v="0"/>
    <n v="0"/>
    <n v="-24285"/>
    <s v="Only the Current Budget References but are Limited to Active Cost Centers "/>
    <s v="Young.Donell L"/>
    <m/>
    <m/>
    <m/>
    <n v="49427"/>
    <s v="Active"/>
    <x v="4"/>
  </r>
  <r>
    <s v="00730"/>
    <n v="2080"/>
    <x v="9"/>
    <s v="E3679"/>
    <s v="NA"/>
    <s v="DOS - FAMILY WEEKEND"/>
    <x v="0"/>
    <n v="30000"/>
    <n v="30000"/>
    <n v="985.8"/>
    <n v="985.8"/>
    <n v="0"/>
    <n v="2359.6"/>
    <n v="26654.6"/>
    <s v="Only the Current Budget References but are Limited to Active Cost Centers "/>
    <s v="Young.Donell L"/>
    <m/>
    <m/>
    <m/>
    <n v="49427"/>
    <s v="Active"/>
    <x v="4"/>
  </r>
  <r>
    <s v="00730"/>
    <n v="3049"/>
    <x v="9"/>
    <s v="I0055"/>
    <s v="NA"/>
    <s v="DOS COMMUTER STUDENT SERVICES"/>
    <x v="0"/>
    <n v="38703"/>
    <n v="38703"/>
    <n v="342.25"/>
    <n v="342.25"/>
    <n v="44910.92"/>
    <n v="3893.2"/>
    <n v="-10443.370000000001"/>
    <s v="Only the Current Budget References but are Limited to Active Cost Centers "/>
    <s v="Young.Donell L"/>
    <m/>
    <m/>
    <m/>
    <n v="60849"/>
    <s v="Active"/>
    <x v="0"/>
  </r>
  <r>
    <s v="00730"/>
    <n v="3049"/>
    <x v="9"/>
    <s v="I0801"/>
    <s v="NA"/>
    <s v="DOS - SFAC"/>
    <x v="0"/>
    <n v="1237571"/>
    <n v="1422721"/>
    <n v="85248.78"/>
    <n v="85248.78"/>
    <n v="990767.5"/>
    <n v="9098.35"/>
    <n v="337606.37"/>
    <s v="Only the Current Budget References but are Limited to Active Cost Centers "/>
    <s v="Young.Donell L"/>
    <m/>
    <m/>
    <m/>
    <n v="40390"/>
    <s v="Active"/>
    <x v="0"/>
  </r>
  <r>
    <s v="00730"/>
    <n v="4041"/>
    <x v="9"/>
    <s v="E0468"/>
    <s v="NA"/>
    <s v="VP DEAN OF STUDENTS"/>
    <x v="1"/>
    <n v="-1400"/>
    <n v="-1400"/>
    <n v="0"/>
    <n v="0"/>
    <n v="0"/>
    <n v="0"/>
    <n v="-1400"/>
    <s v="Only the Current Budget References but are Limited to Active Cost Centers "/>
    <s v="Young.Donell L"/>
    <m/>
    <m/>
    <m/>
    <n v="17104"/>
    <s v="Active"/>
    <x v="2"/>
  </r>
  <r>
    <s v="00730"/>
    <n v="4041"/>
    <x v="9"/>
    <s v="E0468"/>
    <s v="NA"/>
    <s v="VP DEAN OF STUDENTS"/>
    <x v="0"/>
    <n v="1400"/>
    <n v="1400"/>
    <n v="500"/>
    <n v="500"/>
    <n v="0"/>
    <n v="0"/>
    <n v="900"/>
    <s v="Only the Current Budget References but are Limited to Active Cost Centers "/>
    <s v="Young.Donell L"/>
    <m/>
    <m/>
    <m/>
    <n v="17104"/>
    <s v="Active"/>
    <x v="2"/>
  </r>
  <r>
    <s v="00730"/>
    <n v="4042"/>
    <x v="9"/>
    <s v="E2201"/>
    <s v="NA"/>
    <s v="KOHLER-&quot;IN SERVICE TO OTHERS&quot;"/>
    <x v="1"/>
    <n v="-6002"/>
    <n v="-6002"/>
    <n v="0"/>
    <n v="0"/>
    <n v="0"/>
    <n v="0"/>
    <n v="-6002"/>
    <s v="Only the Current Budget References but are Limited to Active Cost Centers "/>
    <s v="Young.Donell L"/>
    <m/>
    <m/>
    <m/>
    <n v="51442"/>
    <s v="Active"/>
    <x v="11"/>
  </r>
  <r>
    <s v="00730"/>
    <n v="4042"/>
    <x v="9"/>
    <s v="E2201"/>
    <s v="NA"/>
    <s v="KOHLER-&quot;IN SERVICE TO OTHERS&quot;"/>
    <x v="0"/>
    <n v="6002"/>
    <n v="6002"/>
    <n v="0"/>
    <n v="0"/>
    <n v="0"/>
    <n v="0"/>
    <n v="6002"/>
    <s v="Only the Current Budget References but are Limited to Active Cost Centers "/>
    <s v="Young.Donell L"/>
    <m/>
    <m/>
    <m/>
    <n v="51442"/>
    <s v="Active"/>
    <x v="11"/>
  </r>
  <r>
    <s v="00730"/>
    <n v="2064"/>
    <x v="10"/>
    <s v="E0071"/>
    <s v="NA"/>
    <s v="LEAD AND SERVE"/>
    <x v="1"/>
    <n v="-7045"/>
    <n v="-7045"/>
    <n v="0"/>
    <n v="0"/>
    <n v="0"/>
    <n v="0"/>
    <n v="-7045"/>
    <s v="Only the Current Budget References but are Limited to Active Cost Centers "/>
    <s v="Kaesebier.Kaitlyn"/>
    <m/>
    <m/>
    <m/>
    <n v="60488"/>
    <s v="Active"/>
    <x v="3"/>
  </r>
  <r>
    <s v="00730"/>
    <n v="2064"/>
    <x v="10"/>
    <s v="E0071"/>
    <s v="NA"/>
    <s v="LEAD AND SERVE"/>
    <x v="0"/>
    <n v="59400"/>
    <n v="59400"/>
    <n v="4965.1400000000003"/>
    <n v="4965.1400000000003"/>
    <n v="54749.86"/>
    <n v="0"/>
    <n v="-315"/>
    <s v="Only the Current Budget References but are Limited to Active Cost Centers "/>
    <s v="Kaesebier.Kaitlyn"/>
    <m/>
    <m/>
    <m/>
    <n v="60488"/>
    <s v="Active"/>
    <x v="3"/>
  </r>
  <r>
    <s v="00730"/>
    <n v="3049"/>
    <x v="10"/>
    <s v="I0060"/>
    <s v="NA"/>
    <s v="COUNCIL FOR CULTURAL ACTIVITY"/>
    <x v="0"/>
    <n v="0"/>
    <n v="46977"/>
    <n v="2403.67"/>
    <n v="2403.67"/>
    <n v="47060.72"/>
    <n v="34.4"/>
    <n v="-2521.79"/>
    <s v="Only the Current Budget References but are Limited to Active Cost Centers "/>
    <s v="Kaesebier.Kaitlyn"/>
    <m/>
    <m/>
    <m/>
    <n v="61995"/>
    <s v="Active"/>
    <x v="0"/>
  </r>
  <r>
    <s v="00730"/>
    <n v="3049"/>
    <x v="10"/>
    <s v="I0324"/>
    <s v="NA"/>
    <s v="SPB - SFAC FUNDED"/>
    <x v="0"/>
    <n v="0"/>
    <n v="315549"/>
    <n v="-13301.86"/>
    <n v="-13301.86"/>
    <n v="34555.08"/>
    <n v="20977.51"/>
    <n v="273318.27"/>
    <s v="Only the Current Budget References but are Limited to Active Cost Centers "/>
    <s v="Kaesebier.Kaitlyn"/>
    <m/>
    <m/>
    <m/>
    <n v="46801"/>
    <s v="Active"/>
    <x v="0"/>
  </r>
  <r>
    <s v="00730"/>
    <n v="3049"/>
    <x v="10"/>
    <s v="I0363"/>
    <s v="NA"/>
    <s v="ACTIVITY FUND BD EXP"/>
    <x v="0"/>
    <n v="187472"/>
    <n v="187472"/>
    <n v="-20157.47"/>
    <n v="-20157.47"/>
    <n v="21391.24"/>
    <n v="23028.99"/>
    <n v="163209.24"/>
    <s v="Only the Current Budget References but are Limited to Active Cost Centers "/>
    <s v="Kaesebier.Kaitlyn"/>
    <m/>
    <m/>
    <m/>
    <n v="13921"/>
    <s v="Active"/>
    <x v="0"/>
  </r>
  <r>
    <s v="00730"/>
    <n v="3049"/>
    <x v="10"/>
    <s v="I0456"/>
    <s v="NA"/>
    <s v="METRO VOLUNTEER PGM - SFAC"/>
    <x v="0"/>
    <n v="0"/>
    <n v="8109"/>
    <n v="-4074.89"/>
    <n v="-4074.89"/>
    <n v="25340.39"/>
    <n v="9599.2000000000007"/>
    <n v="-22755.7"/>
    <s v="Only the Current Budget References but are Limited to Active Cost Centers "/>
    <s v="Kaesebier.Kaitlyn"/>
    <m/>
    <m/>
    <m/>
    <n v="37836"/>
    <s v="Active"/>
    <x v="0"/>
  </r>
  <r>
    <s v="00730"/>
    <n v="3049"/>
    <x v="10"/>
    <s v="I0802"/>
    <s v="NA"/>
    <s v="FRONTIER FIESTA - SFAC"/>
    <x v="0"/>
    <n v="0"/>
    <n v="328665"/>
    <n v="904.19"/>
    <n v="904.19"/>
    <n v="41795.18"/>
    <n v="0"/>
    <n v="285965.63"/>
    <s v="Only the Current Budget References but are Limited to Active Cost Centers "/>
    <s v="Kaesebier.Kaitlyn"/>
    <m/>
    <m/>
    <m/>
    <n v="40391"/>
    <s v="Active"/>
    <x v="0"/>
  </r>
  <r>
    <s v="00730"/>
    <n v="3049"/>
    <x v="10"/>
    <s v="I0803"/>
    <s v="NA"/>
    <s v="CENTER FOR STUDENT INVOLVEMENT"/>
    <x v="0"/>
    <n v="0"/>
    <n v="10600"/>
    <n v="9187.98"/>
    <n v="9187.98"/>
    <n v="131147.95000000001"/>
    <n v="0"/>
    <n v="-129735.93"/>
    <s v="Only the Current Budget References but are Limited to Active Cost Centers "/>
    <s v="Kaesebier.Kaitlyn"/>
    <m/>
    <m/>
    <m/>
    <n v="40392"/>
    <s v="Active"/>
    <x v="0"/>
  </r>
  <r>
    <s v="00730"/>
    <n v="3049"/>
    <x v="10"/>
    <s v="I0804"/>
    <s v="NA"/>
    <s v="STUDENT HOMECOMING"/>
    <x v="0"/>
    <n v="0"/>
    <n v="24751"/>
    <n v="502.07"/>
    <n v="502.07"/>
    <n v="10310.25"/>
    <n v="0"/>
    <n v="13938.68"/>
    <s v="Only the Current Budget References but are Limited to Active Cost Centers "/>
    <s v="Kaesebier.Kaitlyn"/>
    <m/>
    <m/>
    <m/>
    <n v="40393"/>
    <s v="Active"/>
    <x v="0"/>
  </r>
  <r>
    <s v="00730"/>
    <n v="3050"/>
    <x v="10"/>
    <s v="I0060"/>
    <s v="NA"/>
    <s v="COUNCIL FOR CULTURAL ACTIVITY"/>
    <x v="0"/>
    <n v="176837"/>
    <n v="176837"/>
    <n v="0"/>
    <n v="0"/>
    <n v="0"/>
    <n v="0"/>
    <n v="176837"/>
    <s v="Only the Current Budget References but are Limited to Active Cost Centers "/>
    <s v="Kaesebier.Kaitlyn"/>
    <m/>
    <m/>
    <m/>
    <n v="74230"/>
    <s v="Active"/>
    <x v="12"/>
  </r>
  <r>
    <s v="00730"/>
    <n v="3050"/>
    <x v="10"/>
    <s v="I0323"/>
    <s v="NA"/>
    <s v="SPB - GENERATING"/>
    <x v="0"/>
    <n v="181616"/>
    <n v="181616"/>
    <n v="0"/>
    <n v="0"/>
    <n v="0"/>
    <n v="2200"/>
    <n v="179416"/>
    <s v="Only the Current Budget References but are Limited to Active Cost Centers "/>
    <s v="Kaesebier.Kaitlyn"/>
    <m/>
    <m/>
    <m/>
    <n v="74229"/>
    <s v="Active"/>
    <x v="12"/>
  </r>
  <r>
    <s v="00730"/>
    <n v="3050"/>
    <x v="10"/>
    <s v="I0456"/>
    <s v="NA"/>
    <s v="METRO VOLUNTEER PGM - SFAC"/>
    <x v="0"/>
    <n v="93276"/>
    <n v="93276"/>
    <n v="0"/>
    <n v="0"/>
    <n v="0"/>
    <n v="0"/>
    <n v="93276"/>
    <s v="Only the Current Budget References but are Limited to Active Cost Centers "/>
    <s v="Kaesebier.Kaitlyn"/>
    <m/>
    <m/>
    <m/>
    <n v="74228"/>
    <s v="Active"/>
    <x v="12"/>
  </r>
  <r>
    <s v="00730"/>
    <n v="3050"/>
    <x v="10"/>
    <s v="I0803"/>
    <s v="NA"/>
    <s v="CENTER FOR STUDENT INVOLVEMENT"/>
    <x v="0"/>
    <n v="923150"/>
    <n v="923150"/>
    <n v="37209.19"/>
    <n v="37209.19"/>
    <n v="386002.73"/>
    <n v="15115"/>
    <n v="484823.08"/>
    <s v="Only the Current Budget References but are Limited to Active Cost Centers "/>
    <s v="Kaesebier.Kaitlyn"/>
    <m/>
    <m/>
    <m/>
    <n v="69401"/>
    <s v="Active"/>
    <x v="12"/>
  </r>
  <r>
    <s v="00730"/>
    <n v="3050"/>
    <x v="10"/>
    <s v="I0804"/>
    <s v="NA"/>
    <s v="STUDENT HOMECOMING"/>
    <x v="0"/>
    <n v="89017"/>
    <n v="89017"/>
    <n v="0"/>
    <n v="0"/>
    <n v="0"/>
    <n v="0"/>
    <n v="89017"/>
    <s v="Only the Current Budget References but are Limited to Active Cost Centers "/>
    <s v="Kaesebier.Kaitlyn"/>
    <m/>
    <m/>
    <m/>
    <n v="74227"/>
    <s v="Active"/>
    <x v="12"/>
  </r>
  <r>
    <s v="00730"/>
    <n v="3050"/>
    <x v="10"/>
    <s v="I0844"/>
    <s v="NA"/>
    <s v="FRONTIER FIESTA OPERATIONS"/>
    <x v="0"/>
    <n v="190802"/>
    <n v="190802"/>
    <n v="0"/>
    <n v="0"/>
    <n v="0"/>
    <n v="0"/>
    <n v="190802"/>
    <s v="Only the Current Budget References but are Limited to Active Cost Centers "/>
    <s v="Kaesebier.Kaitlyn"/>
    <m/>
    <m/>
    <m/>
    <n v="74226"/>
    <s v="Active"/>
    <x v="12"/>
  </r>
  <r>
    <s v="00730"/>
    <n v="3056"/>
    <x v="10"/>
    <s v="I0060"/>
    <s v="NA"/>
    <s v="COUNCIL FOR CULTURAL ACTIVITY"/>
    <x v="1"/>
    <n v="-21000"/>
    <n v="-21000"/>
    <n v="0"/>
    <n v="0"/>
    <n v="0"/>
    <n v="-8372.5"/>
    <n v="-12627.5"/>
    <s v="Only the Current Budget References but are Limited to Active Cost Centers "/>
    <s v="Kaesebier.Kaitlyn"/>
    <m/>
    <m/>
    <m/>
    <n v="61996"/>
    <s v="Active"/>
    <x v="5"/>
  </r>
  <r>
    <s v="00730"/>
    <n v="3056"/>
    <x v="10"/>
    <s v="I0060"/>
    <s v="NA"/>
    <s v="COUNCIL FOR CULTURAL ACTIVITY"/>
    <x v="0"/>
    <n v="21000"/>
    <n v="21000"/>
    <n v="213.24"/>
    <n v="213.24"/>
    <n v="0"/>
    <n v="0"/>
    <n v="20786.759999999998"/>
    <s v="Only the Current Budget References but are Limited to Active Cost Centers "/>
    <s v="Kaesebier.Kaitlyn"/>
    <m/>
    <m/>
    <m/>
    <n v="61996"/>
    <s v="Active"/>
    <x v="5"/>
  </r>
  <r>
    <s v="00730"/>
    <n v="3056"/>
    <x v="10"/>
    <s v="I0323"/>
    <s v="NA"/>
    <s v="SPB - GENERATING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862"/>
    <s v="Active"/>
    <x v="5"/>
  </r>
  <r>
    <s v="00730"/>
    <n v="3056"/>
    <x v="10"/>
    <s v="I0323"/>
    <s v="NA"/>
    <s v="SPB - GENERATING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862"/>
    <s v="Active"/>
    <x v="5"/>
  </r>
  <r>
    <s v="00730"/>
    <n v="3056"/>
    <x v="10"/>
    <s v="I0844"/>
    <s v="NA"/>
    <s v="FRONTIER FIESTA OPERATIONS"/>
    <x v="1"/>
    <n v="-60000"/>
    <n v="-60000"/>
    <n v="0"/>
    <n v="0"/>
    <n v="0"/>
    <n v="0"/>
    <n v="-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s v="I0844"/>
    <s v="NA"/>
    <s v="FRONTIER FIESTA OPERATIONS"/>
    <x v="0"/>
    <n v="60000"/>
    <n v="60000"/>
    <n v="0"/>
    <n v="0"/>
    <n v="0"/>
    <n v="0"/>
    <n v="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s v="I3669"/>
    <s v="NA"/>
    <s v="CTR STUDENT INVOLVE SALES SVC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982"/>
    <s v="Active"/>
    <x v="5"/>
  </r>
  <r>
    <s v="00730"/>
    <n v="3056"/>
    <x v="10"/>
    <s v="I3669"/>
    <s v="NA"/>
    <s v="CTR STUDENT INVOLVE SALES SVC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982"/>
    <s v="Active"/>
    <x v="5"/>
  </r>
  <r>
    <s v="00730"/>
    <n v="4027"/>
    <x v="10"/>
    <s v="H0023"/>
    <s v="NA"/>
    <s v="FRONTIER FIESTA SCHOLARSHIP"/>
    <x v="1"/>
    <n v="-4000"/>
    <n v="-4000"/>
    <n v="0"/>
    <n v="0"/>
    <n v="0"/>
    <n v="0"/>
    <n v="-4000"/>
    <s v="Only the Current Budget References but are Limited to Active Cost Centers "/>
    <s v="Kaesebier.Kaitlyn"/>
    <m/>
    <m/>
    <m/>
    <n v="52679"/>
    <s v="Active"/>
    <x v="6"/>
  </r>
  <r>
    <s v="00730"/>
    <n v="4027"/>
    <x v="10"/>
    <s v="H0023"/>
    <s v="NA"/>
    <s v="FRONTIER FIESTA SCHOLARSHIP"/>
    <x v="0"/>
    <n v="4000"/>
    <n v="4000"/>
    <n v="0"/>
    <n v="0"/>
    <n v="0"/>
    <n v="0"/>
    <n v="4000"/>
    <s v="Only the Current Budget References but are Limited to Active Cost Centers "/>
    <s v="Kaesebier.Kaitlyn"/>
    <m/>
    <m/>
    <m/>
    <n v="52679"/>
    <s v="Active"/>
    <x v="6"/>
  </r>
  <r>
    <s v="00730"/>
    <n v="4041"/>
    <x v="10"/>
    <s v="E0019"/>
    <s v="NA"/>
    <s v="LEADERSHIP &amp; CIVIC ENGAGEMENT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26"/>
    <s v="Active"/>
    <x v="2"/>
  </r>
  <r>
    <s v="00730"/>
    <n v="4041"/>
    <x v="10"/>
    <s v="E0019"/>
    <s v="NA"/>
    <s v="LEADERSHIP &amp; CIVIC ENGAGEMENT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26"/>
    <s v="Active"/>
    <x v="2"/>
  </r>
  <r>
    <s v="00730"/>
    <n v="4041"/>
    <x v="10"/>
    <s v="E0023"/>
    <s v="NA"/>
    <s v="TRADITIONS &amp; CAMPUS PROGRAMMIN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31"/>
    <s v="Active"/>
    <x v="2"/>
  </r>
  <r>
    <s v="00730"/>
    <n v="4041"/>
    <x v="10"/>
    <s v="E0023"/>
    <s v="NA"/>
    <s v="TRADITIONS &amp; CAMPUS PROGRAMMIN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31"/>
    <s v="Active"/>
    <x v="2"/>
  </r>
  <r>
    <s v="00730"/>
    <n v="4041"/>
    <x v="10"/>
    <s v="E0460"/>
    <s v="NA"/>
    <s v="FRONTIER FIESTA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17101"/>
    <s v="Active"/>
    <x v="2"/>
  </r>
  <r>
    <s v="00730"/>
    <n v="4041"/>
    <x v="10"/>
    <s v="E0460"/>
    <s v="NA"/>
    <s v="FRONTIER FIESTA"/>
    <x v="0"/>
    <n v="2000"/>
    <n v="2000"/>
    <n v="-9994.7900000000009"/>
    <n v="-9994.7900000000009"/>
    <n v="0"/>
    <n v="10000"/>
    <n v="1994.79"/>
    <s v="Only the Current Budget References but are Limited to Active Cost Centers "/>
    <s v="Kaesebier.Kaitlyn"/>
    <m/>
    <m/>
    <m/>
    <n v="17101"/>
    <s v="Active"/>
    <x v="2"/>
  </r>
  <r>
    <s v="00730"/>
    <n v="4041"/>
    <x v="10"/>
    <s v="E0584"/>
    <s v="NA"/>
    <s v="PROCEEDS FROM MVP FUND RAISERS"/>
    <x v="1"/>
    <n v="-500"/>
    <n v="-500"/>
    <n v="0"/>
    <n v="0"/>
    <n v="0"/>
    <n v="0"/>
    <n v="-500"/>
    <s v="Only the Current Budget References but are Limited to Active Cost Centers "/>
    <s v="Kaesebier.Kaitlyn"/>
    <m/>
    <m/>
    <m/>
    <n v="44695"/>
    <s v="Active"/>
    <x v="2"/>
  </r>
  <r>
    <s v="00730"/>
    <n v="4041"/>
    <x v="10"/>
    <s v="E0584"/>
    <s v="NA"/>
    <s v="PROCEEDS FROM MVP FUND RAISERS"/>
    <x v="0"/>
    <n v="500"/>
    <n v="500"/>
    <n v="0"/>
    <n v="0"/>
    <n v="0"/>
    <n v="0"/>
    <n v="500"/>
    <s v="Only the Current Budget References but are Limited to Active Cost Centers "/>
    <s v="Kaesebier.Kaitlyn"/>
    <m/>
    <m/>
    <m/>
    <n v="44695"/>
    <s v="Active"/>
    <x v="2"/>
  </r>
  <r>
    <s v="00730"/>
    <n v="3048"/>
    <x v="11"/>
    <s v="I0019"/>
    <s v="NA"/>
    <s v="SUMMER CAMPS"/>
    <x v="0"/>
    <n v="6424"/>
    <n v="6424"/>
    <n v="0"/>
    <n v="0"/>
    <n v="626.11"/>
    <n v="0"/>
    <n v="5797.89"/>
    <s v="Only the Current Budget References but are Limited to Active Cost Centers "/>
    <s v="Clark.Kimberly D"/>
    <m/>
    <m/>
    <m/>
    <n v="58170"/>
    <s v="Active"/>
    <x v="13"/>
  </r>
  <r>
    <s v="00730"/>
    <n v="3048"/>
    <x v="11"/>
    <s v="I0034"/>
    <s v="NA"/>
    <s v="CAPITAL RENEWAL"/>
    <x v="0"/>
    <n v="453366"/>
    <n v="453366"/>
    <n v="0"/>
    <n v="0"/>
    <n v="0"/>
    <n v="0"/>
    <n v="453366"/>
    <s v="Only the Current Budget References but are Limited to Active Cost Centers "/>
    <s v="Clark.Kimberly D"/>
    <m/>
    <m/>
    <m/>
    <n v="59095"/>
    <s v="Active"/>
    <x v="13"/>
  </r>
  <r>
    <s v="00730"/>
    <n v="3048"/>
    <x v="11"/>
    <s v="I0035"/>
    <s v="NA"/>
    <s v="OUTDOORS ADVENTURES"/>
    <x v="0"/>
    <n v="109770"/>
    <n v="109770"/>
    <n v="2497.5500000000002"/>
    <n v="2497.5500000000002"/>
    <n v="13696.68"/>
    <n v="0"/>
    <n v="93575.77"/>
    <s v="Only the Current Budget References but are Limited to Active Cost Centers "/>
    <s v="Clark.Kimberly D"/>
    <m/>
    <m/>
    <m/>
    <n v="59408"/>
    <s v="Active"/>
    <x v="13"/>
  </r>
  <r>
    <s v="00730"/>
    <n v="3048"/>
    <x v="11"/>
    <s v="I0036"/>
    <s v="NA"/>
    <s v="OPERATIONS"/>
    <x v="0"/>
    <n v="311870"/>
    <n v="311870"/>
    <n v="7966.42"/>
    <n v="7966.42"/>
    <n v="84380.52"/>
    <n v="0"/>
    <n v="219523.06"/>
    <s v="Only the Current Budget References but are Limited to Active Cost Centers "/>
    <s v="Clark.Kimberly D"/>
    <m/>
    <m/>
    <m/>
    <n v="59409"/>
    <s v="Active"/>
    <x v="13"/>
  </r>
  <r>
    <s v="00730"/>
    <n v="3048"/>
    <x v="11"/>
    <s v="I0037"/>
    <s v="NA"/>
    <s v="FACILITIES"/>
    <x v="0"/>
    <n v="1313058"/>
    <n v="1313058"/>
    <n v="0"/>
    <n v="0"/>
    <n v="7500"/>
    <n v="125000"/>
    <n v="1180558"/>
    <s v="Only the Current Budget References but are Limited to Active Cost Centers "/>
    <s v="Clark.Kimberly D"/>
    <m/>
    <m/>
    <m/>
    <n v="59410"/>
    <s v="Active"/>
    <x v="13"/>
  </r>
  <r>
    <s v="00730"/>
    <n v="3048"/>
    <x v="11"/>
    <s v="I0038"/>
    <s v="NA"/>
    <s v="SPORT CLUBS"/>
    <x v="0"/>
    <n v="31514"/>
    <n v="31514"/>
    <n v="288.48"/>
    <n v="288.48"/>
    <n v="11868.55"/>
    <n v="0"/>
    <n v="19356.97"/>
    <s v="Only the Current Budget References but are Limited to Active Cost Centers "/>
    <s v="Clark.Kimberly D"/>
    <m/>
    <m/>
    <m/>
    <n v="59411"/>
    <s v="Active"/>
    <x v="13"/>
  </r>
  <r>
    <s v="00730"/>
    <n v="3048"/>
    <x v="11"/>
    <s v="I0039"/>
    <s v="NA"/>
    <s v="MEMBERSHIPS"/>
    <x v="0"/>
    <n v="128422"/>
    <n v="128422"/>
    <n v="5815.67"/>
    <n v="5815.67"/>
    <n v="18842.72"/>
    <n v="0"/>
    <n v="103763.61"/>
    <s v="Only the Current Budget References but are Limited to Active Cost Centers "/>
    <s v="Clark.Kimberly D"/>
    <m/>
    <m/>
    <m/>
    <n v="59407"/>
    <s v="Active"/>
    <x v="13"/>
  </r>
  <r>
    <s v="00730"/>
    <n v="3048"/>
    <x v="11"/>
    <s v="I0040"/>
    <s v="NA"/>
    <s v="MARKETING"/>
    <x v="0"/>
    <n v="70984"/>
    <n v="70984"/>
    <n v="1724.95"/>
    <n v="1724.95"/>
    <n v="7165.68"/>
    <n v="0"/>
    <n v="62093.37"/>
    <s v="Only the Current Budget References but are Limited to Active Cost Centers "/>
    <s v="Clark.Kimberly D"/>
    <m/>
    <m/>
    <m/>
    <n v="59406"/>
    <s v="Active"/>
    <x v="13"/>
  </r>
  <r>
    <s v="00730"/>
    <n v="3048"/>
    <x v="11"/>
    <s v="I0041"/>
    <s v="NA"/>
    <s v="INTRAMURALS"/>
    <x v="0"/>
    <n v="101509"/>
    <n v="101509"/>
    <n v="2532.5"/>
    <n v="2532.5"/>
    <n v="53414.21"/>
    <n v="0"/>
    <n v="45562.29"/>
    <s v="Only the Current Budget References but are Limited to Active Cost Centers "/>
    <s v="Clark.Kimberly D"/>
    <m/>
    <m/>
    <m/>
    <n v="59405"/>
    <s v="Active"/>
    <x v="13"/>
  </r>
  <r>
    <s v="00730"/>
    <n v="3048"/>
    <x v="11"/>
    <s v="I0042"/>
    <s v="NA"/>
    <s v="FITNESS"/>
    <x v="0"/>
    <n v="410077"/>
    <n v="410077"/>
    <n v="12083.04"/>
    <n v="12083.04"/>
    <n v="89799.64"/>
    <n v="0"/>
    <n v="308194.32"/>
    <s v="Only the Current Budget References but are Limited to Active Cost Centers "/>
    <s v="Clark.Kimberly D"/>
    <m/>
    <m/>
    <m/>
    <n v="59404"/>
    <s v="Active"/>
    <x v="13"/>
  </r>
  <r>
    <s v="00730"/>
    <n v="3048"/>
    <x v="11"/>
    <s v="I0043"/>
    <s v="NA"/>
    <s v="AQUATICS"/>
    <x v="0"/>
    <n v="533688"/>
    <n v="533688"/>
    <n v="11192.14"/>
    <n v="11192.14"/>
    <n v="89476.72"/>
    <n v="0"/>
    <n v="433019.14"/>
    <s v="Only the Current Budget References but are Limited to Active Cost Centers "/>
    <s v="Clark.Kimberly D"/>
    <m/>
    <m/>
    <m/>
    <n v="59403"/>
    <s v="Active"/>
    <x v="13"/>
  </r>
  <r>
    <s v="00730"/>
    <n v="3048"/>
    <x v="11"/>
    <s v="I0081"/>
    <s v="NA"/>
    <s v="DEBT SERVICE-CAMPUS REC ROOF"/>
    <x v="0"/>
    <n v="459675"/>
    <n v="459675"/>
    <n v="0"/>
    <n v="0"/>
    <n v="0"/>
    <n v="0"/>
    <n v="459675"/>
    <s v="Only the Current Budget References but are Limited to Active Cost Centers "/>
    <s v="Clark.Kimberly D"/>
    <m/>
    <m/>
    <m/>
    <n v="66125"/>
    <s v="Active"/>
    <x v="13"/>
  </r>
  <r>
    <s v="00730"/>
    <n v="3048"/>
    <x v="11"/>
    <s v="I0094"/>
    <s v="NA"/>
    <s v="CR EQUIPMENT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79"/>
    <s v="Active"/>
    <x v="13"/>
  </r>
  <r>
    <s v="00730"/>
    <n v="3048"/>
    <x v="11"/>
    <s v="I0095"/>
    <s v="NA"/>
    <s v="CR MECHANICAL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80"/>
    <s v="Active"/>
    <x v="13"/>
  </r>
  <r>
    <s v="00730"/>
    <n v="3048"/>
    <x v="11"/>
    <s v="I0444"/>
    <s v="NA"/>
    <s v="CAMPUS RECREATION ADMIN"/>
    <x v="1"/>
    <n v="-240522"/>
    <n v="-240522"/>
    <n v="0"/>
    <n v="0"/>
    <n v="0"/>
    <n v="0"/>
    <n v="-240522"/>
    <s v="Only the Current Budget References but are Limited to Active Cost Centers "/>
    <s v="Clark.Kimberly D"/>
    <m/>
    <m/>
    <m/>
    <n v="17504"/>
    <s v="Active"/>
    <x v="13"/>
  </r>
  <r>
    <s v="00730"/>
    <n v="3048"/>
    <x v="11"/>
    <s v="I0444"/>
    <s v="NA"/>
    <s v="CAMPUS RECREATION ADMIN"/>
    <x v="0"/>
    <n v="2029347"/>
    <n v="2029347"/>
    <n v="81915.63"/>
    <n v="81915.63"/>
    <n v="922809.8"/>
    <n v="1290"/>
    <n v="1023331.57"/>
    <s v="Only the Current Budget References but are Limited to Active Cost Centers "/>
    <s v="Clark.Kimberly D"/>
    <m/>
    <m/>
    <m/>
    <n v="17504"/>
    <s v="Active"/>
    <x v="13"/>
  </r>
  <r>
    <s v="00730"/>
    <n v="3048"/>
    <x v="11"/>
    <s v="I0679"/>
    <s v="NA"/>
    <s v="RECREATION CENTER FEE - FALL"/>
    <x v="1"/>
    <n v="-10226667"/>
    <n v="-10226667"/>
    <n v="-5007554.5199999996"/>
    <n v="-5007554.5199999996"/>
    <n v="0"/>
    <n v="0"/>
    <n v="-5219112.4800000004"/>
    <s v="Only the Current Budget References but are Limited to Active Cost Centers "/>
    <s v="Clark.Kimberly D"/>
    <m/>
    <m/>
    <m/>
    <n v="28124"/>
    <s v="Active"/>
    <x v="13"/>
  </r>
  <r>
    <s v="00730"/>
    <n v="3048"/>
    <x v="11"/>
    <s v="I0762"/>
    <s v="NA"/>
    <s v="CAMPUS RECREATION RESERVE"/>
    <x v="0"/>
    <n v="619531"/>
    <n v="619531"/>
    <n v="0"/>
    <n v="0"/>
    <n v="0"/>
    <n v="0"/>
    <n v="619531"/>
    <s v="Only the Current Budget References but are Limited to Active Cost Centers "/>
    <s v="Clark.Kimberly D"/>
    <m/>
    <m/>
    <m/>
    <n v="36800"/>
    <s v="Active"/>
    <x v="13"/>
  </r>
  <r>
    <s v="00730"/>
    <n v="3048"/>
    <x v="11"/>
    <s v="I0787"/>
    <s v="NA"/>
    <s v="DEBT SERVICE-CAMPUS REC"/>
    <x v="0"/>
    <n v="3660625"/>
    <n v="3660625"/>
    <n v="0"/>
    <n v="0"/>
    <n v="0"/>
    <n v="0"/>
    <n v="3660625"/>
    <s v="Only the Current Budget References but are Limited to Active Cost Centers "/>
    <s v="Clark.Kimberly D"/>
    <m/>
    <m/>
    <m/>
    <n v="40373"/>
    <s v="Active"/>
    <x v="13"/>
  </r>
  <r>
    <s v="00730"/>
    <n v="3048"/>
    <x v="11"/>
    <s v="I0931"/>
    <s v="NA"/>
    <s v="CR AQUATICS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70685"/>
    <s v="Active"/>
    <x v="13"/>
  </r>
  <r>
    <s v="00730"/>
    <n v="3048"/>
    <x v="11"/>
    <s v="I0937"/>
    <s v="NA"/>
    <s v="OPERATIONAL RESERVES"/>
    <x v="0"/>
    <n v="56833"/>
    <n v="56833"/>
    <n v="0"/>
    <n v="0"/>
    <n v="0"/>
    <n v="0"/>
    <n v="56833"/>
    <s v="Only the Current Budget References but are Limited to Active Cost Centers "/>
    <s v="Clark.Kimberly D"/>
    <m/>
    <m/>
    <m/>
    <n v="72208"/>
    <s v="Active"/>
    <x v="13"/>
  </r>
  <r>
    <s v="00730"/>
    <n v="3049"/>
    <x v="11"/>
    <s v="I0772"/>
    <s v="NA"/>
    <s v="CAMPUS RECREATION - SFAC"/>
    <x v="0"/>
    <n v="287368"/>
    <n v="287368"/>
    <n v="10450.44"/>
    <n v="10450.44"/>
    <n v="0"/>
    <n v="0"/>
    <n v="276917.56"/>
    <s v="Only the Current Budget References but are Limited to Active Cost Centers "/>
    <s v="Clark.Kimberly D"/>
    <m/>
    <m/>
    <m/>
    <n v="37868"/>
    <s v="Active"/>
    <x v="0"/>
  </r>
  <r>
    <s v="00730"/>
    <n v="3056"/>
    <x v="11"/>
    <s v="I0019"/>
    <s v="NA"/>
    <s v="SUMMER CAMPS"/>
    <x v="1"/>
    <n v="-1000"/>
    <n v="-1000"/>
    <n v="0"/>
    <n v="0"/>
    <n v="0"/>
    <n v="0"/>
    <n v="-1000"/>
    <s v="Only the Current Budget References but are Limited to Active Cost Centers "/>
    <s v="Clark.Kimberly D"/>
    <m/>
    <m/>
    <m/>
    <n v="55965"/>
    <s v="Active"/>
    <x v="5"/>
  </r>
  <r>
    <s v="00730"/>
    <n v="3056"/>
    <x v="11"/>
    <s v="I0019"/>
    <s v="NA"/>
    <s v="SUMMER CAMPS"/>
    <x v="0"/>
    <n v="6890"/>
    <n v="6890"/>
    <n v="0"/>
    <n v="0"/>
    <n v="0"/>
    <n v="0"/>
    <n v="6890"/>
    <s v="Only the Current Budget References but are Limited to Active Cost Centers "/>
    <s v="Clark.Kimberly D"/>
    <m/>
    <m/>
    <m/>
    <n v="55965"/>
    <s v="Active"/>
    <x v="5"/>
  </r>
  <r>
    <s v="00730"/>
    <n v="3056"/>
    <x v="11"/>
    <s v="I0035"/>
    <s v="NA"/>
    <s v="OUTDOORS ADVENTURES"/>
    <x v="1"/>
    <n v="-5742"/>
    <n v="-5742"/>
    <n v="-45"/>
    <n v="-45"/>
    <n v="0"/>
    <n v="0"/>
    <n v="-5697"/>
    <s v="Only the Current Budget References but are Limited to Active Cost Centers "/>
    <s v="Clark.Kimberly D"/>
    <m/>
    <m/>
    <m/>
    <n v="59417"/>
    <s v="Active"/>
    <x v="5"/>
  </r>
  <r>
    <s v="00730"/>
    <n v="3056"/>
    <x v="11"/>
    <s v="I0035"/>
    <s v="NA"/>
    <s v="OUTDOORS ADVENTURES"/>
    <x v="0"/>
    <n v="11999"/>
    <n v="11999"/>
    <n v="0"/>
    <n v="0"/>
    <n v="0"/>
    <n v="0"/>
    <n v="11999"/>
    <s v="Only the Current Budget References but are Limited to Active Cost Centers "/>
    <s v="Clark.Kimberly D"/>
    <m/>
    <m/>
    <m/>
    <n v="59417"/>
    <s v="Active"/>
    <x v="5"/>
  </r>
  <r>
    <s v="00730"/>
    <n v="3056"/>
    <x v="11"/>
    <s v="I0036"/>
    <s v="NA"/>
    <s v="OPERATIONS"/>
    <x v="1"/>
    <n v="0"/>
    <n v="0"/>
    <n v="-3672"/>
    <n v="-3672"/>
    <n v="0"/>
    <n v="-348"/>
    <n v="4020"/>
    <s v="Only the Current Budget References but are Limited to Active Cost Centers "/>
    <s v="Clark.Kimberly D"/>
    <m/>
    <m/>
    <m/>
    <n v="59418"/>
    <s v="Active"/>
    <x v="5"/>
  </r>
  <r>
    <s v="00730"/>
    <n v="3056"/>
    <x v="11"/>
    <s v="I0036"/>
    <s v="NA"/>
    <s v="OPERATIONS"/>
    <x v="0"/>
    <n v="76454"/>
    <n v="76454"/>
    <n v="576"/>
    <n v="576"/>
    <n v="0"/>
    <n v="0"/>
    <n v="75878"/>
    <s v="Only the Current Budget References but are Limited to Active Cost Centers "/>
    <s v="Clark.Kimberly D"/>
    <m/>
    <m/>
    <m/>
    <n v="59418"/>
    <s v="Active"/>
    <x v="5"/>
  </r>
  <r>
    <s v="00730"/>
    <n v="3056"/>
    <x v="11"/>
    <s v="I0037"/>
    <s v="NA"/>
    <s v="FACILITIES"/>
    <x v="1"/>
    <n v="-80003"/>
    <n v="-80003"/>
    <n v="-25407"/>
    <n v="-25407"/>
    <n v="0"/>
    <n v="0"/>
    <n v="-54596"/>
    <s v="Only the Current Budget References but are Limited to Active Cost Centers "/>
    <s v="Clark.Kimberly D"/>
    <m/>
    <m/>
    <m/>
    <n v="59419"/>
    <s v="Active"/>
    <x v="5"/>
  </r>
  <r>
    <s v="00730"/>
    <n v="3056"/>
    <x v="11"/>
    <s v="I0037"/>
    <s v="NA"/>
    <s v="FACILITIES"/>
    <x v="0"/>
    <n v="549945"/>
    <n v="549945"/>
    <n v="4235"/>
    <n v="4235"/>
    <n v="28150"/>
    <n v="46215.9"/>
    <n v="471344.1"/>
    <s v="Only the Current Budget References but are Limited to Active Cost Centers "/>
    <s v="Clark.Kimberly D"/>
    <m/>
    <m/>
    <m/>
    <n v="59419"/>
    <s v="Active"/>
    <x v="5"/>
  </r>
  <r>
    <s v="00730"/>
    <n v="3056"/>
    <x v="11"/>
    <s v="I0038"/>
    <s v="NA"/>
    <s v="SPORT CLUBS"/>
    <x v="0"/>
    <n v="57510"/>
    <n v="57510"/>
    <n v="0"/>
    <n v="0"/>
    <n v="0"/>
    <n v="0"/>
    <n v="57510"/>
    <s v="Only the Current Budget References but are Limited to Active Cost Centers "/>
    <s v="Clark.Kimberly D"/>
    <m/>
    <m/>
    <m/>
    <n v="59420"/>
    <s v="Active"/>
    <x v="5"/>
  </r>
  <r>
    <s v="00730"/>
    <n v="3056"/>
    <x v="11"/>
    <s v="I0039"/>
    <s v="NA"/>
    <s v="MEMBERSHIPS"/>
    <x v="1"/>
    <n v="-232993"/>
    <n v="-232993"/>
    <n v="-15720.58"/>
    <n v="-15720.58"/>
    <n v="0"/>
    <n v="-919.66"/>
    <n v="-216352.76"/>
    <s v="Only the Current Budget References but are Limited to Active Cost Centers "/>
    <s v="Clark.Kimberly D"/>
    <m/>
    <m/>
    <m/>
    <n v="59416"/>
    <s v="Active"/>
    <x v="5"/>
  </r>
  <r>
    <s v="00730"/>
    <n v="3056"/>
    <x v="11"/>
    <s v="I0039"/>
    <s v="NA"/>
    <s v="MEMBERSHIPS"/>
    <x v="0"/>
    <n v="6776"/>
    <n v="6776"/>
    <n v="0"/>
    <n v="0"/>
    <n v="0"/>
    <n v="0"/>
    <n v="6776"/>
    <s v="Only the Current Budget References but are Limited to Active Cost Centers "/>
    <s v="Clark.Kimberly D"/>
    <m/>
    <m/>
    <m/>
    <n v="59416"/>
    <s v="Active"/>
    <x v="5"/>
  </r>
  <r>
    <s v="00730"/>
    <n v="3056"/>
    <x v="11"/>
    <s v="I0040"/>
    <s v="NA"/>
    <s v="MARKETING"/>
    <x v="0"/>
    <n v="45904"/>
    <n v="45904"/>
    <n v="0"/>
    <n v="0"/>
    <n v="0"/>
    <n v="0"/>
    <n v="45904"/>
    <s v="Only the Current Budget References but are Limited to Active Cost Centers "/>
    <s v="Clark.Kimberly D"/>
    <m/>
    <m/>
    <m/>
    <n v="59415"/>
    <s v="Active"/>
    <x v="5"/>
  </r>
  <r>
    <s v="00730"/>
    <n v="3056"/>
    <x v="11"/>
    <s v="I0041"/>
    <s v="NA"/>
    <s v="INTRAMURALS"/>
    <x v="1"/>
    <n v="-450"/>
    <n v="-450"/>
    <n v="0"/>
    <n v="0"/>
    <n v="0"/>
    <n v="0"/>
    <n v="-450"/>
    <s v="Only the Current Budget References but are Limited to Active Cost Centers "/>
    <s v="Clark.Kimberly D"/>
    <m/>
    <m/>
    <m/>
    <n v="59414"/>
    <s v="Active"/>
    <x v="5"/>
  </r>
  <r>
    <s v="00730"/>
    <n v="3056"/>
    <x v="11"/>
    <s v="I0041"/>
    <s v="NA"/>
    <s v="INTRAMURALS"/>
    <x v="0"/>
    <n v="35049"/>
    <n v="35049"/>
    <n v="0"/>
    <n v="0"/>
    <n v="0"/>
    <n v="0"/>
    <n v="35049"/>
    <s v="Only the Current Budget References but are Limited to Active Cost Centers "/>
    <s v="Clark.Kimberly D"/>
    <m/>
    <m/>
    <m/>
    <n v="59414"/>
    <s v="Active"/>
    <x v="5"/>
  </r>
  <r>
    <s v="00730"/>
    <n v="3056"/>
    <x v="11"/>
    <s v="I0042"/>
    <s v="NA"/>
    <s v="FITNESS"/>
    <x v="1"/>
    <n v="-51333"/>
    <n v="-51333"/>
    <n v="-2321"/>
    <n v="-2321"/>
    <n v="0"/>
    <n v="0"/>
    <n v="-49012"/>
    <s v="Only the Current Budget References but are Limited to Active Cost Centers "/>
    <s v="Clark.Kimberly D"/>
    <m/>
    <m/>
    <m/>
    <n v="59413"/>
    <s v="Active"/>
    <x v="5"/>
  </r>
  <r>
    <s v="00730"/>
    <n v="3056"/>
    <x v="11"/>
    <s v="I0042"/>
    <s v="NA"/>
    <s v="FITNESS"/>
    <x v="0"/>
    <n v="25941"/>
    <n v="25941"/>
    <n v="0"/>
    <n v="0"/>
    <n v="0"/>
    <n v="0"/>
    <n v="25941"/>
    <s v="Only the Current Budget References but are Limited to Active Cost Centers "/>
    <s v="Clark.Kimberly D"/>
    <m/>
    <m/>
    <m/>
    <n v="59413"/>
    <s v="Active"/>
    <x v="5"/>
  </r>
  <r>
    <s v="00730"/>
    <n v="3056"/>
    <x v="11"/>
    <s v="I0043"/>
    <s v="NA"/>
    <s v="AQUATICS"/>
    <x v="1"/>
    <n v="-243045"/>
    <n v="-243045"/>
    <n v="-2705"/>
    <n v="-2705"/>
    <n v="0"/>
    <n v="0"/>
    <n v="-240340"/>
    <s v="Only the Current Budget References but are Limited to Active Cost Centers "/>
    <s v="Clark.Kimberly D"/>
    <m/>
    <m/>
    <m/>
    <n v="59412"/>
    <s v="Active"/>
    <x v="5"/>
  </r>
  <r>
    <s v="00730"/>
    <n v="3056"/>
    <x v="11"/>
    <s v="I0043"/>
    <s v="NA"/>
    <s v="AQUATICS"/>
    <x v="0"/>
    <n v="235018"/>
    <n v="235018"/>
    <n v="7723.03"/>
    <n v="7723.03"/>
    <n v="5847.52"/>
    <n v="1105"/>
    <n v="220342.45"/>
    <s v="Only the Current Budget References but are Limited to Active Cost Centers "/>
    <s v="Clark.Kimberly D"/>
    <m/>
    <m/>
    <m/>
    <n v="59412"/>
    <s v="Active"/>
    <x v="5"/>
  </r>
  <r>
    <s v="00730"/>
    <n v="3056"/>
    <x v="11"/>
    <s v="I0049"/>
    <s v="NA"/>
    <s v="CRWC PROSHOP"/>
    <x v="1"/>
    <n v="-4000"/>
    <n v="-4000"/>
    <n v="-316.19"/>
    <n v="-316.19"/>
    <n v="0"/>
    <n v="-57.87"/>
    <n v="-3625.94"/>
    <s v="Only the Current Budget References but are Limited to Active Cost Centers "/>
    <s v="Sanders.Beverly J"/>
    <m/>
    <m/>
    <m/>
    <n v="59983"/>
    <s v="Active"/>
    <x v="5"/>
  </r>
  <r>
    <s v="00730"/>
    <n v="3056"/>
    <x v="11"/>
    <s v="I0049"/>
    <s v="NA"/>
    <s v="CRWC PROSHOP"/>
    <x v="0"/>
    <n v="2263"/>
    <n v="2263"/>
    <n v="0"/>
    <n v="0"/>
    <n v="0"/>
    <n v="0"/>
    <n v="2263"/>
    <s v="Only the Current Budget References but are Limited to Active Cost Centers "/>
    <s v="Sanders.Beverly J"/>
    <m/>
    <m/>
    <m/>
    <n v="59983"/>
    <s v="Active"/>
    <x v="5"/>
  </r>
  <r>
    <s v="00730"/>
    <n v="3056"/>
    <x v="11"/>
    <s v="I0773"/>
    <s v="NA"/>
    <s v="CAMPUS RECREATION RESERVE 2"/>
    <x v="1"/>
    <n v="-435183"/>
    <n v="-435183"/>
    <n v="0"/>
    <n v="0"/>
    <n v="0"/>
    <n v="0"/>
    <n v="-435183"/>
    <s v="Only the Current Budget References but are Limited to Active Cost Centers "/>
    <s v="Clark.Kimberly D"/>
    <m/>
    <m/>
    <m/>
    <n v="37870"/>
    <s v="Active"/>
    <x v="5"/>
  </r>
  <r>
    <s v="00730"/>
    <n v="5021"/>
    <x v="11"/>
    <s v="C0001"/>
    <s v="G0502876"/>
    <s v="MAKE A SPLASH 2019"/>
    <x v="1"/>
    <n v="0"/>
    <n v="0"/>
    <n v="0"/>
    <n v="-3680.74"/>
    <n v="0"/>
    <n v="0"/>
    <n v="3680.74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5021"/>
    <x v="11"/>
    <s v="C0001"/>
    <s v="G0502876"/>
    <s v="MAKE A SPLASH 2019"/>
    <x v="0"/>
    <n v="3960"/>
    <n v="3680.74"/>
    <n v="0"/>
    <n v="3680.74"/>
    <n v="0"/>
    <n v="0"/>
    <n v="0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3049"/>
    <x v="12"/>
    <s v="I0005"/>
    <s v="NA"/>
    <s v="COOGTV"/>
    <x v="0"/>
    <n v="82782"/>
    <n v="98497"/>
    <n v="2550.4"/>
    <n v="2550.4"/>
    <n v="0"/>
    <n v="880"/>
    <n v="95066.6"/>
    <s v="Only the Current Budget References but are Limited to Active Cost Centers "/>
    <s v="Daniel.Lawrence"/>
    <m/>
    <m/>
    <m/>
    <n v="52957"/>
    <s v="Active"/>
    <x v="0"/>
  </r>
  <r>
    <s v="00730"/>
    <n v="3049"/>
    <x v="12"/>
    <s v="I0006"/>
    <s v="NA"/>
    <s v="COOG RADIO"/>
    <x v="0"/>
    <n v="46615"/>
    <n v="72634"/>
    <n v="636.4"/>
    <n v="636.4"/>
    <n v="0"/>
    <n v="0"/>
    <n v="71997.600000000006"/>
    <s v="Only the Current Budget References but are Limited to Active Cost Centers "/>
    <s v="Daniel.Lawrence"/>
    <m/>
    <m/>
    <m/>
    <n v="52953"/>
    <s v="Active"/>
    <x v="0"/>
  </r>
  <r>
    <s v="00730"/>
    <n v="3049"/>
    <x v="12"/>
    <s v="I0009"/>
    <s v="NA"/>
    <s v="OPERATIONS-STUDENT MEDIA"/>
    <x v="0"/>
    <n v="208336"/>
    <n v="259863"/>
    <n v="11786.56"/>
    <n v="11786.56"/>
    <n v="194394.52"/>
    <n v="728.91"/>
    <n v="52953.01"/>
    <s v="Only the Current Budget References but are Limited to Active Cost Centers "/>
    <s v="Daniel.Lawrence"/>
    <m/>
    <m/>
    <m/>
    <n v="54057"/>
    <s v="Active"/>
    <x v="0"/>
  </r>
  <r>
    <s v="00730"/>
    <n v="3049"/>
    <x v="12"/>
    <s v="I0416"/>
    <s v="NA"/>
    <s v="THE DAILY COUGAR"/>
    <x v="0"/>
    <n v="76267"/>
    <n v="107184"/>
    <n v="1740.41"/>
    <n v="1740.41"/>
    <n v="0"/>
    <n v="3658.64"/>
    <n v="101784.95"/>
    <s v="Only the Current Budget References but are Limited to Active Cost Centers "/>
    <s v="Daniel.Lawrence"/>
    <m/>
    <m/>
    <m/>
    <n v="37847"/>
    <s v="Active"/>
    <x v="0"/>
  </r>
  <r>
    <s v="00730"/>
    <n v="3056"/>
    <x v="12"/>
    <s v="I0005"/>
    <s v="NA"/>
    <s v="COOGTV"/>
    <x v="1"/>
    <n v="-1500"/>
    <n v="-1500"/>
    <n v="0"/>
    <n v="0"/>
    <n v="0"/>
    <n v="-700"/>
    <n v="-800"/>
    <s v="Only the Current Budget References but are Limited to Active Cost Centers "/>
    <s v="Daniel.Lawrence"/>
    <m/>
    <m/>
    <m/>
    <n v="56216"/>
    <s v="Active"/>
    <x v="5"/>
  </r>
  <r>
    <s v="00730"/>
    <n v="3056"/>
    <x v="12"/>
    <s v="I0005"/>
    <s v="NA"/>
    <s v="COOGTV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6"/>
    <s v="Active"/>
    <x v="5"/>
  </r>
  <r>
    <s v="00730"/>
    <n v="3056"/>
    <x v="12"/>
    <s v="I0006"/>
    <s v="NA"/>
    <s v="COOG RADIO"/>
    <x v="1"/>
    <n v="-1500"/>
    <n v="-1500"/>
    <n v="0"/>
    <n v="0"/>
    <n v="0"/>
    <n v="0"/>
    <n v="-1500"/>
    <s v="Only the Current Budget References but are Limited to Active Cost Centers "/>
    <s v="Daniel.Lawrence"/>
    <m/>
    <m/>
    <m/>
    <n v="56217"/>
    <s v="Active"/>
    <x v="5"/>
  </r>
  <r>
    <s v="00730"/>
    <n v="3056"/>
    <x v="12"/>
    <s v="I0006"/>
    <s v="NA"/>
    <s v="COOG RADIO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7"/>
    <s v="Active"/>
    <x v="5"/>
  </r>
  <r>
    <s v="00730"/>
    <n v="3056"/>
    <x v="12"/>
    <s v="I0415"/>
    <s v="NA"/>
    <s v="STUDENT MEDIA"/>
    <x v="1"/>
    <n v="-215000"/>
    <n v="-215000"/>
    <n v="0"/>
    <n v="0"/>
    <n v="0"/>
    <n v="0"/>
    <n v="-215000"/>
    <s v="Only the Current Budget References but are Limited to Active Cost Centers "/>
    <s v="Daniel.Lawrence"/>
    <m/>
    <m/>
    <m/>
    <n v="24051"/>
    <s v="Active"/>
    <x v="5"/>
  </r>
  <r>
    <s v="00730"/>
    <n v="3056"/>
    <x v="12"/>
    <s v="I0415"/>
    <s v="NA"/>
    <s v="STUDENT MEDIA"/>
    <x v="0"/>
    <n v="215000"/>
    <n v="215000"/>
    <n v="136.58000000000001"/>
    <n v="136.58000000000001"/>
    <n v="2076.3000000000002"/>
    <n v="50"/>
    <n v="212737.12"/>
    <s v="Only the Current Budget References but are Limited to Active Cost Centers "/>
    <s v="Daniel.Lawrence"/>
    <m/>
    <m/>
    <m/>
    <n v="24051"/>
    <s v="Active"/>
    <x v="5"/>
  </r>
  <r>
    <s v="00730"/>
    <n v="3056"/>
    <x v="12"/>
    <s v="I0416"/>
    <s v="NA"/>
    <s v="THE DAILY COUGAR"/>
    <x v="1"/>
    <n v="-13000"/>
    <n v="-13000"/>
    <n v="0"/>
    <n v="0"/>
    <n v="0"/>
    <n v="0"/>
    <n v="-13000"/>
    <s v="Only the Current Budget References but are Limited to Active Cost Centers "/>
    <s v="Daniel.Lawrence"/>
    <m/>
    <m/>
    <m/>
    <n v="17846"/>
    <s v="Active"/>
    <x v="5"/>
  </r>
  <r>
    <s v="00730"/>
    <n v="3056"/>
    <x v="12"/>
    <s v="I0416"/>
    <s v="NA"/>
    <s v="THE DAILY COUGAR"/>
    <x v="0"/>
    <n v="13000"/>
    <n v="13000"/>
    <n v="0"/>
    <n v="0"/>
    <n v="3616.52"/>
    <n v="25"/>
    <n v="9358.48"/>
    <s v="Only the Current Budget References but are Limited to Active Cost Centers "/>
    <s v="Daniel.Lawrence"/>
    <m/>
    <m/>
    <m/>
    <n v="17846"/>
    <s v="Active"/>
    <x v="5"/>
  </r>
  <r>
    <s v="00730"/>
    <n v="4041"/>
    <x v="12"/>
    <s v="E0006"/>
    <s v="NA"/>
    <s v="CENTER FOR STUDENT MEDIA"/>
    <x v="1"/>
    <n v="-1000"/>
    <n v="-1000"/>
    <n v="0"/>
    <n v="0"/>
    <n v="0"/>
    <n v="0"/>
    <n v="-1000"/>
    <s v="Only the Current Budget References but are Limited to Active Cost Centers "/>
    <s v="Daniel.Lawrence"/>
    <m/>
    <m/>
    <m/>
    <n v="52966"/>
    <s v="Active"/>
    <x v="2"/>
  </r>
  <r>
    <s v="00730"/>
    <n v="4041"/>
    <x v="12"/>
    <s v="E0006"/>
    <s v="NA"/>
    <s v="CENTER FOR STUDENT MEDIA"/>
    <x v="0"/>
    <n v="1000"/>
    <n v="1000"/>
    <n v="0"/>
    <n v="0"/>
    <n v="0"/>
    <n v="0"/>
    <n v="1000"/>
    <s v="Only the Current Budget References but are Limited to Active Cost Centers "/>
    <s v="Daniel.Lawrence"/>
    <m/>
    <m/>
    <m/>
    <n v="52966"/>
    <s v="Active"/>
    <x v="2"/>
  </r>
  <r>
    <s v="00730"/>
    <n v="3049"/>
    <x v="13"/>
    <s v="I0419"/>
    <s v="NA"/>
    <s v="STUDENT GOVERNMENT - SFAC"/>
    <x v="0"/>
    <n v="0"/>
    <n v="15582"/>
    <n v="3622.92"/>
    <n v="3622.92"/>
    <n v="59309.8"/>
    <n v="600"/>
    <n v="-47950.720000000001"/>
    <s v="Only the Current Budget References but are Limited to Active Cost Centers "/>
    <s v="Kowalka.Keith T"/>
    <m/>
    <m/>
    <m/>
    <n v="56953"/>
    <s v="Active"/>
    <x v="0"/>
  </r>
  <r>
    <s v="00730"/>
    <n v="3050"/>
    <x v="13"/>
    <s v="I0004"/>
    <s v="NA"/>
    <s v="WEEKS OF WELCOME"/>
    <x v="0"/>
    <n v="17000"/>
    <n v="17000"/>
    <n v="3853.6"/>
    <n v="3853.6"/>
    <n v="0"/>
    <n v="0"/>
    <n v="13146.4"/>
    <s v="Only the Current Budget References but are Limited to Active Cost Centers "/>
    <s v="Kowalka.Keith T"/>
    <m/>
    <m/>
    <m/>
    <n v="69402"/>
    <s v="Active"/>
    <x v="12"/>
  </r>
  <r>
    <s v="00730"/>
    <n v="3050"/>
    <x v="13"/>
    <s v="I0034"/>
    <s v="NA"/>
    <s v="CAPITAL RENEWAL"/>
    <x v="0"/>
    <n v="736000"/>
    <n v="736000"/>
    <n v="0"/>
    <n v="0"/>
    <n v="0"/>
    <n v="0"/>
    <n v="736000"/>
    <s v="Only the Current Budget References but are Limited to Active Cost Centers "/>
    <s v="Esch.Eve M"/>
    <m/>
    <m/>
    <m/>
    <n v="59096"/>
    <s v="Active"/>
    <x v="12"/>
  </r>
  <r>
    <s v="00730"/>
    <n v="3050"/>
    <x v="13"/>
    <s v="I0053"/>
    <s v="NA"/>
    <s v="SC FLOORING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0410"/>
    <s v="Active"/>
    <x v="12"/>
  </r>
  <r>
    <s v="00730"/>
    <n v="3050"/>
    <x v="13"/>
    <s v="I0054"/>
    <s v="NA"/>
    <s v="SC FURNITURE RESERVE"/>
    <x v="0"/>
    <n v="65662"/>
    <n v="65662"/>
    <n v="0"/>
    <n v="0"/>
    <n v="0"/>
    <n v="0"/>
    <n v="65662"/>
    <s v="Only the Current Budget References but are Limited to Active Cost Centers "/>
    <s v="Esch.Eve M"/>
    <m/>
    <m/>
    <m/>
    <n v="60411"/>
    <s v="Active"/>
    <x v="12"/>
  </r>
  <r>
    <s v="00730"/>
    <n v="3050"/>
    <x v="13"/>
    <s v="I0068"/>
    <s v="NA"/>
    <s v="SC A/V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4158"/>
    <s v="Active"/>
    <x v="12"/>
  </r>
  <r>
    <s v="00730"/>
    <n v="3050"/>
    <x v="13"/>
    <s v="I0321"/>
    <s v="NA"/>
    <s v="BUILDINGS SERVICES SC FEE FUND"/>
    <x v="0"/>
    <n v="949580"/>
    <n v="949580"/>
    <n v="42791.29"/>
    <n v="42791.29"/>
    <n v="355934.44"/>
    <n v="0"/>
    <n v="550854.27"/>
    <s v="Only the Current Budget References but are Limited to Active Cost Centers "/>
    <s v="Esch.Eve M"/>
    <m/>
    <m/>
    <m/>
    <n v="37880"/>
    <s v="Active"/>
    <x v="12"/>
  </r>
  <r>
    <s v="00730"/>
    <n v="3050"/>
    <x v="13"/>
    <s v="I0325"/>
    <s v="NA"/>
    <s v="CAT'S BACK - INTERNAL FUNDED"/>
    <x v="0"/>
    <n v="20000"/>
    <n v="20000"/>
    <n v="500"/>
    <n v="500"/>
    <n v="0"/>
    <n v="0"/>
    <n v="19500"/>
    <s v="Only the Current Budget References but are Limited to Active Cost Centers "/>
    <s v="Kowalka.Keith T"/>
    <m/>
    <m/>
    <m/>
    <n v="69403"/>
    <s v="Active"/>
    <x v="12"/>
  </r>
  <r>
    <s v="00730"/>
    <n v="3050"/>
    <x v="13"/>
    <s v="I0334"/>
    <s v="NA"/>
    <s v="STUDENT CENTER FEE"/>
    <x v="1"/>
    <n v="-2936471"/>
    <n v="-2936471"/>
    <n v="-1453595"/>
    <n v="-1453595"/>
    <n v="0"/>
    <n v="0"/>
    <n v="-1482876"/>
    <s v="Only the Current Budget References but are Limited to Active Cost Centers "/>
    <s v="Kowalka.Keith T"/>
    <m/>
    <m/>
    <m/>
    <n v="12137"/>
    <s v="Active"/>
    <x v="12"/>
  </r>
  <r>
    <s v="00730"/>
    <n v="3050"/>
    <x v="13"/>
    <s v="I0419"/>
    <s v="NA"/>
    <s v="STUDENT GOVERNMENT - SFAC"/>
    <x v="0"/>
    <n v="156324"/>
    <n v="156324"/>
    <n v="699.29"/>
    <n v="699.29"/>
    <n v="27319.759999999998"/>
    <n v="0"/>
    <n v="128304.95"/>
    <s v="Only the Current Budget References but are Limited to Active Cost Centers "/>
    <s v="Kowalka.Keith T"/>
    <m/>
    <m/>
    <m/>
    <n v="74223"/>
    <s v="Active"/>
    <x v="12"/>
  </r>
  <r>
    <s v="00730"/>
    <n v="3050"/>
    <x v="13"/>
    <s v="I0760"/>
    <s v="NA"/>
    <s v="MARKETING  PROGRAMS"/>
    <x v="0"/>
    <n v="178642"/>
    <n v="178642"/>
    <n v="7186.55"/>
    <n v="7186.55"/>
    <n v="94223.5"/>
    <n v="1610.05"/>
    <n v="75621.899999999994"/>
    <s v="Only the Current Budget References but are Limited to Active Cost Centers "/>
    <s v="Esch.Eve M"/>
    <m/>
    <m/>
    <m/>
    <n v="69404"/>
    <s v="Active"/>
    <x v="12"/>
  </r>
  <r>
    <s v="00730"/>
    <n v="3050"/>
    <x v="13"/>
    <s v="I0774"/>
    <s v="NA"/>
    <s v="AVP OFFICE - STUDENT LIFE"/>
    <x v="0"/>
    <n v="120000"/>
    <n v="120000"/>
    <n v="2331.7800000000002"/>
    <n v="2331.7800000000002"/>
    <n v="69835.539999999994"/>
    <n v="61.5"/>
    <n v="47771.18"/>
    <s v="Only the Current Budget References but are Limited to Active Cost Centers "/>
    <s v="Kowalka.Keith T"/>
    <m/>
    <m/>
    <m/>
    <n v="69405"/>
    <s v="Active"/>
    <x v="12"/>
  </r>
  <r>
    <s v="00730"/>
    <n v="3050"/>
    <x v="13"/>
    <s v="I0777"/>
    <s v="NA"/>
    <s v="SC FEE RESERVE SC FEE FUNDED"/>
    <x v="0"/>
    <n v="971992"/>
    <n v="971992"/>
    <n v="0"/>
    <n v="0"/>
    <n v="0"/>
    <n v="0"/>
    <n v="971992"/>
    <s v="Only the Current Budget References but are Limited to Active Cost Centers "/>
    <s v="Kowalka.Keith T"/>
    <m/>
    <m/>
    <m/>
    <n v="37875"/>
    <s v="Active"/>
    <x v="12"/>
  </r>
  <r>
    <s v="00730"/>
    <n v="3050"/>
    <x v="13"/>
    <s v="I0831"/>
    <s v="NA"/>
    <s v="SC TRANSFORMATION PROJECT"/>
    <x v="1"/>
    <n v="-8389917"/>
    <n v="-8389917"/>
    <n v="-4133434"/>
    <n v="-4133434"/>
    <n v="0"/>
    <n v="0"/>
    <n v="-4256483"/>
    <s v="Only the Current Budget References but are Limited to Active Cost Centers "/>
    <s v="Kowalka.Keith T"/>
    <m/>
    <m/>
    <m/>
    <n v="45958"/>
    <s v="Active"/>
    <x v="12"/>
  </r>
  <r>
    <s v="00730"/>
    <n v="3050"/>
    <x v="13"/>
    <s v="I0880"/>
    <s v="NA"/>
    <s v="INFORMATION CENTER"/>
    <x v="0"/>
    <n v="272213"/>
    <n v="272213"/>
    <n v="14068.65"/>
    <n v="14068.65"/>
    <n v="346757.18"/>
    <n v="0"/>
    <n v="-88612.83"/>
    <s v="Only the Current Budget References but are Limited to Active Cost Centers "/>
    <s v="Esch.Eve M"/>
    <m/>
    <m/>
    <m/>
    <n v="52956"/>
    <s v="Active"/>
    <x v="12"/>
  </r>
  <r>
    <s v="00730"/>
    <n v="3050"/>
    <x v="13"/>
    <s v="I0942"/>
    <s v="NA"/>
    <s v="SC SECURITY"/>
    <x v="0"/>
    <n v="138637"/>
    <n v="138637"/>
    <n v="0"/>
    <n v="0"/>
    <n v="0"/>
    <n v="0"/>
    <n v="138637"/>
    <s v="Only the Current Budget References but are Limited to Active Cost Centers "/>
    <s v="Nelson.Richard Troy"/>
    <m/>
    <m/>
    <m/>
    <n v="73300"/>
    <s v="Active"/>
    <x v="12"/>
  </r>
  <r>
    <s v="00730"/>
    <n v="3050"/>
    <x v="13"/>
    <s v="I0943"/>
    <s v="NA"/>
    <s v="SC IT RESERVE"/>
    <x v="0"/>
    <n v="40000"/>
    <n v="40000"/>
    <n v="0"/>
    <n v="0"/>
    <n v="0"/>
    <n v="0"/>
    <n v="40000"/>
    <s v="Only the Current Budget References but are Limited to Active Cost Centers "/>
    <s v="Esch.Eve M"/>
    <m/>
    <m/>
    <m/>
    <n v="73959"/>
    <s v="Active"/>
    <x v="12"/>
  </r>
  <r>
    <s v="00730"/>
    <n v="3050"/>
    <x v="13"/>
    <s v="I2610"/>
    <s v="NA"/>
    <s v="SC RESERVATIONS"/>
    <x v="0"/>
    <n v="1200065"/>
    <n v="1200065"/>
    <n v="129378.2"/>
    <n v="129378.2"/>
    <n v="1033323.84"/>
    <n v="11365.49"/>
    <n v="25997.47"/>
    <s v="Only the Current Budget References but are Limited to Active Cost Centers "/>
    <s v="Portier.Bridget L"/>
    <m/>
    <m/>
    <m/>
    <n v="51908"/>
    <s v="Active"/>
    <x v="12"/>
  </r>
  <r>
    <s v="00730"/>
    <n v="3050"/>
    <x v="13"/>
    <s v="I3694"/>
    <s v="NA"/>
    <s v="DEBT SERVICE-STUDENT CENTER"/>
    <x v="0"/>
    <n v="4258289"/>
    <n v="4258289"/>
    <n v="0"/>
    <n v="0"/>
    <n v="0"/>
    <n v="0"/>
    <n v="4258289"/>
    <s v="Only the Current Budget References but are Limited to Active Cost Centers "/>
    <s v="Kowalka.Keith T"/>
    <m/>
    <m/>
    <m/>
    <n v="50357"/>
    <s v="Active"/>
    <x v="12"/>
  </r>
  <r>
    <s v="00730"/>
    <n v="3050"/>
    <x v="13"/>
    <s v="I3699"/>
    <s v="NA"/>
    <s v="CREATION STATION"/>
    <x v="0"/>
    <n v="227214"/>
    <n v="227214"/>
    <n v="12481.25"/>
    <n v="12481.25"/>
    <n v="200014.27"/>
    <n v="0"/>
    <n v="14718.48"/>
    <s v="Only the Current Budget References but are Limited to Active Cost Centers "/>
    <s v="Esch.Eve M"/>
    <m/>
    <m/>
    <m/>
    <n v="69406"/>
    <s v="Active"/>
    <x v="12"/>
  </r>
  <r>
    <s v="00730"/>
    <n v="3056"/>
    <x v="13"/>
    <s v="I0065"/>
    <s v="NA"/>
    <s v="DSA INITIATIVES"/>
    <x v="1"/>
    <n v="181458"/>
    <n v="181458"/>
    <n v="0"/>
    <n v="0"/>
    <n v="0"/>
    <n v="0"/>
    <n v="181458"/>
    <s v="Only the Current Budget References but are Limited to Active Cost Centers "/>
    <s v="Kowalka.Keith T"/>
    <m/>
    <m/>
    <m/>
    <n v="63049"/>
    <s v="Active"/>
    <x v="5"/>
  </r>
  <r>
    <s v="00730"/>
    <n v="3056"/>
    <x v="13"/>
    <s v="I0065"/>
    <s v="NA"/>
    <s v="DSA INITIATIVES"/>
    <x v="0"/>
    <n v="112310"/>
    <n v="112310"/>
    <n v="2231.5500000000002"/>
    <n v="2231.5500000000002"/>
    <n v="91933.8"/>
    <n v="13986.62"/>
    <n v="4158.03"/>
    <s v="Only the Current Budget References but are Limited to Active Cost Centers "/>
    <s v="Kowalka.Keith T"/>
    <m/>
    <m/>
    <m/>
    <n v="63049"/>
    <s v="Active"/>
    <x v="5"/>
  </r>
  <r>
    <s v="00730"/>
    <n v="3056"/>
    <x v="13"/>
    <s v="I0318"/>
    <s v="NA"/>
    <s v="SC ART FUND"/>
    <x v="1"/>
    <n v="-1000"/>
    <n v="-1000"/>
    <n v="0"/>
    <n v="0"/>
    <n v="0"/>
    <n v="0"/>
    <n v="-1000"/>
    <s v="Only the Current Budget References but are Limited to Active Cost Centers "/>
    <s v="Esch.Eve M"/>
    <m/>
    <m/>
    <m/>
    <n v="24027"/>
    <s v="Active"/>
    <x v="5"/>
  </r>
  <r>
    <s v="00730"/>
    <n v="3056"/>
    <x v="13"/>
    <s v="I0318"/>
    <s v="NA"/>
    <s v="SC ART FUND"/>
    <x v="0"/>
    <n v="5300"/>
    <n v="5300"/>
    <n v="0"/>
    <n v="0"/>
    <n v="0"/>
    <n v="0"/>
    <n v="5300"/>
    <s v="Only the Current Budget References but are Limited to Active Cost Centers "/>
    <s v="Esch.Eve M"/>
    <m/>
    <m/>
    <m/>
    <n v="24027"/>
    <s v="Active"/>
    <x v="5"/>
  </r>
  <r>
    <s v="00730"/>
    <n v="3056"/>
    <x v="13"/>
    <s v="I0319"/>
    <s v="NA"/>
    <s v="SC ADMINISTRATION SC GENERATE"/>
    <x v="1"/>
    <n v="-700000"/>
    <n v="-700000"/>
    <n v="0"/>
    <n v="0"/>
    <n v="0"/>
    <n v="0"/>
    <n v="-700000"/>
    <s v="Only the Current Budget References but are Limited to Active Cost Centers "/>
    <s v="Esch.Eve M"/>
    <m/>
    <m/>
    <m/>
    <n v="17716"/>
    <s v="Active"/>
    <x v="5"/>
  </r>
  <r>
    <s v="00730"/>
    <n v="3056"/>
    <x v="13"/>
    <s v="I0319"/>
    <s v="NA"/>
    <s v="SC ADMINISTRATION SC GENERATE"/>
    <x v="0"/>
    <n v="32860"/>
    <n v="32860"/>
    <n v="27.78"/>
    <n v="27.78"/>
    <n v="313.33"/>
    <n v="2134.09"/>
    <n v="30384.799999999999"/>
    <s v="Only the Current Budget References but are Limited to Active Cost Centers "/>
    <s v="Esch.Eve M"/>
    <m/>
    <m/>
    <m/>
    <n v="17716"/>
    <s v="Active"/>
    <x v="5"/>
  </r>
  <r>
    <s v="00730"/>
    <n v="3056"/>
    <x v="13"/>
    <s v="I0320"/>
    <s v="NA"/>
    <s v="CREATION STATION SC GENERATED"/>
    <x v="1"/>
    <n v="-135000"/>
    <n v="-135000"/>
    <n v="-15339.05"/>
    <n v="-15339.05"/>
    <n v="0"/>
    <n v="-7838.19"/>
    <n v="-111822.76"/>
    <s v="Only the Current Budget References but are Limited to Active Cost Centers "/>
    <s v="Esch.Eve M"/>
    <m/>
    <m/>
    <m/>
    <n v="17717"/>
    <s v="Active"/>
    <x v="5"/>
  </r>
  <r>
    <s v="00730"/>
    <n v="3056"/>
    <x v="13"/>
    <s v="I0320"/>
    <s v="NA"/>
    <s v="CREATION STATION SC GENERATED"/>
    <x v="0"/>
    <n v="102720"/>
    <n v="102720"/>
    <n v="-2278.86"/>
    <n v="-2278.86"/>
    <n v="0"/>
    <n v="7341.29"/>
    <n v="97657.57"/>
    <s v="Only the Current Budget References but are Limited to Active Cost Centers "/>
    <s v="Esch.Eve M"/>
    <m/>
    <m/>
    <m/>
    <n v="17717"/>
    <s v="Active"/>
    <x v="5"/>
  </r>
  <r>
    <s v="00730"/>
    <n v="3056"/>
    <x v="13"/>
    <s v="I0322"/>
    <s v="NA"/>
    <s v="LEISURE SERVICES SC GENERATED"/>
    <x v="1"/>
    <n v="-325000"/>
    <n v="-325000"/>
    <n v="-25902.99"/>
    <n v="-25902.99"/>
    <n v="0"/>
    <n v="-5746.29"/>
    <n v="-293350.71999999997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s v="I0322"/>
    <s v="NA"/>
    <s v="LEISURE SERVICES SC GENERATED"/>
    <x v="0"/>
    <n v="652957"/>
    <n v="652957"/>
    <n v="19010.46"/>
    <n v="19010.46"/>
    <n v="429237.78"/>
    <n v="489.77"/>
    <n v="204218.99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s v="I0326"/>
    <s v="NA"/>
    <s v="EVENTS SERVICES SC GENERATED"/>
    <x v="1"/>
    <n v="-400000"/>
    <n v="-400000"/>
    <n v="-164244.07999999999"/>
    <n v="-164244.07999999999"/>
    <n v="0"/>
    <n v="-6471.5"/>
    <n v="-229284.42"/>
    <s v="Only the Current Budget References but are Limited to Active Cost Centers "/>
    <s v="Portier.Bridget L"/>
    <m/>
    <m/>
    <m/>
    <n v="17721"/>
    <s v="Active"/>
    <x v="5"/>
  </r>
  <r>
    <s v="00730"/>
    <n v="3056"/>
    <x v="13"/>
    <s v="I0326"/>
    <s v="NA"/>
    <s v="EVENTS SERVICES SC GENERATED"/>
    <x v="0"/>
    <n v="36252"/>
    <n v="36252"/>
    <n v="755.7"/>
    <n v="755.7"/>
    <n v="0"/>
    <n v="0"/>
    <n v="35496.300000000003"/>
    <s v="Only the Current Budget References but are Limited to Active Cost Centers "/>
    <s v="Portier.Bridget L"/>
    <m/>
    <m/>
    <m/>
    <n v="17721"/>
    <s v="Active"/>
    <x v="5"/>
  </r>
  <r>
    <s v="00730"/>
    <n v="3056"/>
    <x v="13"/>
    <s v="I0327"/>
    <s v="NA"/>
    <s v="SC FACILITIES SC GENERATED"/>
    <x v="1"/>
    <n v="-465876"/>
    <n v="-465876"/>
    <n v="0"/>
    <n v="0"/>
    <n v="0"/>
    <n v="0"/>
    <n v="-465876"/>
    <s v="Only the Current Budget References but are Limited to Active Cost Centers "/>
    <s v="Esch.Eve M"/>
    <m/>
    <m/>
    <m/>
    <n v="12981"/>
    <s v="Active"/>
    <x v="5"/>
  </r>
  <r>
    <s v="00730"/>
    <n v="3056"/>
    <x v="13"/>
    <s v="I0327"/>
    <s v="NA"/>
    <s v="SC FACILITIES SC GENERATED"/>
    <x v="0"/>
    <n v="790078"/>
    <n v="790078"/>
    <n v="0"/>
    <n v="0"/>
    <n v="0"/>
    <n v="0"/>
    <n v="790078"/>
    <s v="Only the Current Budget References but are Limited to Active Cost Centers "/>
    <s v="Esch.Eve M"/>
    <m/>
    <m/>
    <m/>
    <n v="12981"/>
    <s v="Active"/>
    <x v="5"/>
  </r>
  <r>
    <s v="00730"/>
    <n v="3056"/>
    <x v="13"/>
    <s v="I0419"/>
    <s v="NA"/>
    <s v="STUDENT GOVERNMENT - SFAC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70423"/>
    <s v="Active"/>
    <x v="5"/>
  </r>
  <r>
    <s v="00730"/>
    <n v="3056"/>
    <x v="13"/>
    <s v="I0419"/>
    <s v="NA"/>
    <s v="STUDENT GOVERNMENT - SFAC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70423"/>
    <s v="Active"/>
    <x v="5"/>
  </r>
  <r>
    <s v="00730"/>
    <n v="3056"/>
    <x v="13"/>
    <s v="I0763"/>
    <s v="NA"/>
    <s v="SHASTAS CONES &amp; MORE SC GEN"/>
    <x v="1"/>
    <n v="-275000"/>
    <n v="-275000"/>
    <n v="-47954.59"/>
    <n v="-47954.59"/>
    <n v="0"/>
    <n v="-12344.27"/>
    <n v="-214701.14"/>
    <s v="Only the Current Budget References but are Limited to Active Cost Centers "/>
    <s v="Cortez.Jodi"/>
    <m/>
    <m/>
    <m/>
    <n v="36829"/>
    <s v="Active"/>
    <x v="5"/>
  </r>
  <r>
    <s v="00730"/>
    <n v="3056"/>
    <x v="13"/>
    <s v="I0763"/>
    <s v="NA"/>
    <s v="SHASTAS CONES &amp; MORE SC GEN"/>
    <x v="0"/>
    <n v="387941"/>
    <n v="387941"/>
    <n v="13387.17"/>
    <n v="13387.17"/>
    <n v="292173.57"/>
    <n v="11226.8"/>
    <n v="71153.460000000006"/>
    <s v="Only the Current Budget References but are Limited to Active Cost Centers "/>
    <s v="Cortez.Jodi"/>
    <m/>
    <m/>
    <m/>
    <n v="36829"/>
    <s v="Active"/>
    <x v="5"/>
  </r>
  <r>
    <s v="00730"/>
    <n v="4041"/>
    <x v="13"/>
    <s v="E0026"/>
    <s v="NA"/>
    <s v="SC PROGRAMMING SUPPORT"/>
    <x v="1"/>
    <n v="-1500"/>
    <n v="-1500"/>
    <n v="0"/>
    <n v="0"/>
    <n v="0"/>
    <n v="0"/>
    <n v="-1500"/>
    <s v="Only the Current Budget References but are Limited to Active Cost Centers "/>
    <s v="Esch.Eve M"/>
    <m/>
    <m/>
    <m/>
    <n v="54434"/>
    <s v="Active"/>
    <x v="2"/>
  </r>
  <r>
    <s v="00730"/>
    <n v="4041"/>
    <x v="13"/>
    <s v="E0026"/>
    <s v="NA"/>
    <s v="SC PROGRAMMING SUPPORT"/>
    <x v="0"/>
    <n v="1500"/>
    <n v="1500"/>
    <n v="0"/>
    <n v="0"/>
    <n v="0"/>
    <n v="0"/>
    <n v="1500"/>
    <s v="Only the Current Budget References but are Limited to Active Cost Centers "/>
    <s v="Esch.Eve M"/>
    <m/>
    <m/>
    <m/>
    <n v="54434"/>
    <s v="Active"/>
    <x v="2"/>
  </r>
  <r>
    <s v="00730"/>
    <n v="4041"/>
    <x v="13"/>
    <s v="E0084"/>
    <s v="NA"/>
    <s v="STUDENT GOV'T ASSOC GIFTS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63960"/>
    <s v="Active"/>
    <x v="2"/>
  </r>
  <r>
    <s v="00730"/>
    <n v="4041"/>
    <x v="13"/>
    <s v="E0084"/>
    <s v="NA"/>
    <s v="STUDENT GOV'T ASSOC GIFTS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63960"/>
    <s v="Active"/>
    <x v="2"/>
  </r>
  <r>
    <s v="00730"/>
    <n v="2091"/>
    <x v="14"/>
    <s v="B0854"/>
    <s v="NA"/>
    <s v="IDC VP STUDENT AFF"/>
    <x v="1"/>
    <n v="-16000"/>
    <n v="-16000"/>
    <n v="0"/>
    <n v="0"/>
    <n v="0"/>
    <n v="0"/>
    <n v="-16000"/>
    <s v="Only the Current Budget References but are Limited to Active Cost Centers "/>
    <s v="Skopal.Jennifer J"/>
    <m/>
    <m/>
    <m/>
    <n v="60764"/>
    <s v="Active"/>
    <x v="14"/>
  </r>
  <r>
    <s v="00730"/>
    <n v="2091"/>
    <x v="14"/>
    <s v="B0854"/>
    <s v="NA"/>
    <s v="IDC VP STUDENT AFF"/>
    <x v="0"/>
    <n v="16000"/>
    <n v="16000"/>
    <n v="0"/>
    <n v="0"/>
    <n v="0"/>
    <n v="0"/>
    <n v="16000"/>
    <s v="Only the Current Budget References but are Limited to Active Cost Centers "/>
    <s v="Skopal.Jennifer J"/>
    <m/>
    <m/>
    <m/>
    <n v="60764"/>
    <s v="Active"/>
    <x v="14"/>
  </r>
  <r>
    <s v="00730"/>
    <n v="3048"/>
    <x v="14"/>
    <s v="I0385"/>
    <s v="NA"/>
    <s v="WHEELER CENTER"/>
    <x v="1"/>
    <n v="-100000"/>
    <n v="-100000"/>
    <n v="0"/>
    <n v="0"/>
    <n v="0"/>
    <n v="0"/>
    <n v="-100000"/>
    <s v="Only the Current Budget References but are Limited to Active Cost Centers "/>
    <s v="Skopal.Jennifer J"/>
    <m/>
    <m/>
    <m/>
    <n v="17637"/>
    <s v="Active"/>
    <x v="13"/>
  </r>
  <r>
    <s v="00730"/>
    <n v="3048"/>
    <x v="14"/>
    <s v="I0385"/>
    <s v="NA"/>
    <s v="WHEELER CENTER"/>
    <x v="0"/>
    <n v="100000"/>
    <n v="100000"/>
    <n v="4919.9399999999996"/>
    <n v="4919.9399999999996"/>
    <n v="0"/>
    <n v="0"/>
    <n v="95080.06"/>
    <s v="Only the Current Budget References but are Limited to Active Cost Centers "/>
    <s v="Skopal.Jennifer J"/>
    <m/>
    <m/>
    <m/>
    <n v="17637"/>
    <s v="Active"/>
    <x v="13"/>
  </r>
  <r>
    <s v="00730"/>
    <n v="3049"/>
    <x v="14"/>
    <s v="I0385"/>
    <s v="NA"/>
    <s v="WHEELER CENTER"/>
    <x v="0"/>
    <n v="107663"/>
    <n v="561322"/>
    <n v="4266.9799999999996"/>
    <n v="4266.9799999999996"/>
    <n v="293976.68"/>
    <n v="0"/>
    <n v="263078.34000000003"/>
    <s v="Only the Current Budget References but are Limited to Active Cost Centers "/>
    <s v="Skopal.Jennifer J"/>
    <m/>
    <m/>
    <m/>
    <n v="37841"/>
    <s v="Active"/>
    <x v="0"/>
  </r>
  <r>
    <s v="00730"/>
    <n v="3056"/>
    <x v="14"/>
    <s v="I0385"/>
    <s v="NA"/>
    <s v="WHEELER CENTER"/>
    <x v="1"/>
    <n v="-1500000"/>
    <n v="-1500000"/>
    <n v="-49948.97"/>
    <n v="-49948.97"/>
    <n v="0"/>
    <n v="-3521"/>
    <n v="-1446530.03"/>
    <s v="Only the Current Budget References but are Limited to Active Cost Centers "/>
    <s v="Skopal.Jennifer J"/>
    <m/>
    <m/>
    <m/>
    <n v="37840"/>
    <s v="Active"/>
    <x v="5"/>
  </r>
  <r>
    <s v="00730"/>
    <n v="3056"/>
    <x v="14"/>
    <s v="I0385"/>
    <s v="NA"/>
    <s v="WHEELER CENTER"/>
    <x v="0"/>
    <n v="1500000"/>
    <n v="1500000"/>
    <n v="77424.72"/>
    <n v="77424.72"/>
    <n v="1043726.86"/>
    <n v="3138.37"/>
    <n v="375710.05"/>
    <s v="Only the Current Budget References but are Limited to Active Cost Centers "/>
    <s v="Skopal.Jennifer J"/>
    <m/>
    <m/>
    <m/>
    <n v="37840"/>
    <s v="Active"/>
    <x v="5"/>
  </r>
  <r>
    <s v="00730"/>
    <n v="3056"/>
    <x v="14"/>
    <s v="I0830"/>
    <s v="NA"/>
    <s v="CAMERON CENTER"/>
    <x v="1"/>
    <n v="-675000"/>
    <n v="-675000"/>
    <n v="-14333"/>
    <n v="-14333"/>
    <n v="0"/>
    <n v="0"/>
    <n v="-660667"/>
    <s v="Only the Current Budget References but are Limited to Active Cost Centers "/>
    <s v="Skopal.Jennifer J"/>
    <m/>
    <m/>
    <m/>
    <n v="45965"/>
    <s v="Active"/>
    <x v="5"/>
  </r>
  <r>
    <s v="00730"/>
    <n v="3056"/>
    <x v="14"/>
    <s v="I0830"/>
    <s v="NA"/>
    <s v="CAMERON CENTER"/>
    <x v="0"/>
    <n v="675000"/>
    <n v="675000"/>
    <n v="30815.43"/>
    <n v="30815.43"/>
    <n v="449190.92"/>
    <n v="109.99"/>
    <n v="194883.66"/>
    <s v="Only the Current Budget References but are Limited to Active Cost Centers "/>
    <s v="Skopal.Jennifer J"/>
    <m/>
    <m/>
    <m/>
    <n v="45965"/>
    <s v="Active"/>
    <x v="5"/>
  </r>
  <r>
    <s v="00730"/>
    <n v="4041"/>
    <x v="14"/>
    <s v="E0025"/>
    <s v="NA"/>
    <s v="OPPORTUNITY FUND  CHILDERN'S L"/>
    <x v="1"/>
    <n v="-10000"/>
    <n v="-10000"/>
    <n v="0"/>
    <n v="0"/>
    <n v="0"/>
    <n v="0"/>
    <n v="-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s v="E0025"/>
    <s v="NA"/>
    <s v="OPPORTUNITY FUND  CHILDERN'S L"/>
    <x v="0"/>
    <n v="10000"/>
    <n v="10000"/>
    <n v="0"/>
    <n v="0"/>
    <n v="0"/>
    <n v="0"/>
    <n v="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s v="E0438"/>
    <s v="NA"/>
    <s v="GIANT STEPS"/>
    <x v="1"/>
    <n v="-5000"/>
    <n v="-5000"/>
    <n v="0"/>
    <n v="0"/>
    <n v="0"/>
    <n v="0"/>
    <n v="-5000"/>
    <s v="Only the Current Budget References but are Limited to Active Cost Centers "/>
    <s v="Skopal.Jennifer J"/>
    <m/>
    <m/>
    <m/>
    <n v="17022"/>
    <s v="Active"/>
    <x v="2"/>
  </r>
  <r>
    <s v="00730"/>
    <n v="4041"/>
    <x v="14"/>
    <s v="E0438"/>
    <s v="NA"/>
    <s v="GIANT STEPS"/>
    <x v="0"/>
    <n v="5000"/>
    <n v="5000"/>
    <n v="0"/>
    <n v="0"/>
    <n v="0"/>
    <n v="0"/>
    <n v="5000"/>
    <s v="Only the Current Budget References but are Limited to Active Cost Centers "/>
    <s v="Skopal.Jennifer J"/>
    <m/>
    <m/>
    <m/>
    <n v="17022"/>
    <s v="Active"/>
    <x v="2"/>
  </r>
  <r>
    <s v="00730"/>
    <n v="3049"/>
    <x v="15"/>
    <s v="I0413"/>
    <s v="NA"/>
    <s v="RELIGION CENTER"/>
    <x v="0"/>
    <n v="232886"/>
    <n v="276722"/>
    <n v="10790.2"/>
    <n v="10790.2"/>
    <n v="222069.85"/>
    <n v="1717.5"/>
    <n v="42144.45"/>
    <s v="Only the Current Budget References but are Limited to Active Cost Centers "/>
    <s v="Adams.Andre J"/>
    <m/>
    <m/>
    <m/>
    <n v="38755"/>
    <s v="Active"/>
    <x v="0"/>
  </r>
  <r>
    <s v="00730"/>
    <n v="3056"/>
    <x v="15"/>
    <s v="I0413"/>
    <s v="NA"/>
    <s v="RELIGION CENTER"/>
    <x v="1"/>
    <n v="-63511"/>
    <n v="-63511"/>
    <n v="-1140"/>
    <n v="-1140"/>
    <n v="0"/>
    <n v="-100"/>
    <n v="-62271"/>
    <s v="Only the Current Budget References but are Limited to Active Cost Centers "/>
    <s v="Adams.Andre J"/>
    <m/>
    <m/>
    <m/>
    <n v="13077"/>
    <s v="Active"/>
    <x v="5"/>
  </r>
  <r>
    <s v="00730"/>
    <n v="3056"/>
    <x v="15"/>
    <s v="I0413"/>
    <s v="NA"/>
    <s v="RELIGION CENTER"/>
    <x v="0"/>
    <n v="63511"/>
    <n v="63511"/>
    <n v="1996.39"/>
    <n v="1996.39"/>
    <n v="66.5"/>
    <n v="748.58"/>
    <n v="60699.53"/>
    <s v="Only the Current Budget References but are Limited to Active Cost Centers "/>
    <s v="Adams.Andre J"/>
    <m/>
    <m/>
    <m/>
    <n v="13077"/>
    <s v="Active"/>
    <x v="5"/>
  </r>
  <r>
    <s v="00730"/>
    <n v="4041"/>
    <x v="15"/>
    <s v="E0017"/>
    <s v="NA"/>
    <s v="A.D. BRUCE DEVELOPMENT FUND"/>
    <x v="1"/>
    <n v="-3000"/>
    <n v="-3000"/>
    <n v="0"/>
    <n v="0"/>
    <n v="0"/>
    <n v="0"/>
    <n v="-3000"/>
    <s v="Only the Current Budget References but are Limited to Active Cost Centers "/>
    <s v="Adams.Andre J"/>
    <m/>
    <m/>
    <m/>
    <n v="54424"/>
    <s v="Active"/>
    <x v="2"/>
  </r>
  <r>
    <s v="00730"/>
    <n v="4041"/>
    <x v="15"/>
    <s v="E0017"/>
    <s v="NA"/>
    <s v="A.D. BRUCE DEVELOPMENT FUND"/>
    <x v="0"/>
    <n v="3000"/>
    <n v="3000"/>
    <n v="0"/>
    <n v="0"/>
    <n v="0"/>
    <n v="0"/>
    <n v="3000"/>
    <s v="Only the Current Budget References but are Limited to Active Cost Centers "/>
    <s v="Adams.Andre J"/>
    <m/>
    <m/>
    <m/>
    <n v="54424"/>
    <s v="Active"/>
    <x v="2"/>
  </r>
  <r>
    <s v="00730"/>
    <n v="4042"/>
    <x v="15"/>
    <s v="G8222"/>
    <s v="NA"/>
    <s v="ROCKWELL FOUNDATION"/>
    <x v="1"/>
    <n v="-24861"/>
    <n v="-24861"/>
    <n v="0"/>
    <n v="0"/>
    <n v="0"/>
    <n v="0"/>
    <n v="-24861"/>
    <s v="Only the Current Budget References but are Limited to Active Cost Centers "/>
    <s v="Adams.Andre J"/>
    <m/>
    <m/>
    <m/>
    <n v="48314"/>
    <s v="Active"/>
    <x v="11"/>
  </r>
  <r>
    <s v="00730"/>
    <n v="4042"/>
    <x v="15"/>
    <s v="G8222"/>
    <s v="NA"/>
    <s v="ROCKWELL FOUNDATION"/>
    <x v="0"/>
    <n v="24861"/>
    <n v="24861"/>
    <n v="0"/>
    <n v="0"/>
    <n v="0"/>
    <n v="0"/>
    <n v="24861"/>
    <s v="Only the Current Budget References but are Limited to Active Cost Centers "/>
    <s v="Adams.Andre J"/>
    <m/>
    <m/>
    <m/>
    <n v="48314"/>
    <s v="Active"/>
    <x v="11"/>
  </r>
  <r>
    <s v="00730"/>
    <n v="3049"/>
    <x v="16"/>
    <s v="I0798"/>
    <s v="NA"/>
    <s v="WELLNESS"/>
    <x v="1"/>
    <n v="0"/>
    <n v="0"/>
    <n v="0"/>
    <n v="0"/>
    <n v="0"/>
    <n v="-70"/>
    <n v="70"/>
    <s v="Only the Current Budget References but are Limited to Active Cost Centers "/>
    <s v="Parrish.Reuben G"/>
    <m/>
    <m/>
    <m/>
    <n v="52312"/>
    <s v="Active"/>
    <x v="0"/>
  </r>
  <r>
    <s v="00730"/>
    <n v="3049"/>
    <x v="16"/>
    <s v="I0798"/>
    <s v="NA"/>
    <s v="WELLNESS"/>
    <x v="0"/>
    <n v="572531"/>
    <n v="572531"/>
    <n v="33483.61"/>
    <n v="33483.61"/>
    <n v="372331.82"/>
    <n v="0"/>
    <n v="166715.57"/>
    <s v="Only the Current Budget References but are Limited to Active Cost Centers "/>
    <s v="Parrish.Reuben G"/>
    <m/>
    <m/>
    <m/>
    <n v="52312"/>
    <s v="Active"/>
    <x v="0"/>
  </r>
  <r>
    <s v="00730"/>
    <n v="3056"/>
    <x v="16"/>
    <s v="I0809"/>
    <s v="NA"/>
    <s v="MIP PROGRAM"/>
    <x v="1"/>
    <n v="-1590"/>
    <n v="-1590"/>
    <n v="0"/>
    <n v="0"/>
    <n v="0"/>
    <n v="0"/>
    <n v="-1590"/>
    <s v="Only the Current Budget References but are Limited to Active Cost Centers "/>
    <s v="Parrish.Reuben G"/>
    <m/>
    <m/>
    <m/>
    <n v="52313"/>
    <s v="Active"/>
    <x v="5"/>
  </r>
  <r>
    <s v="00730"/>
    <n v="3056"/>
    <x v="16"/>
    <s v="I0809"/>
    <s v="NA"/>
    <s v="MIP PROGRAM"/>
    <x v="0"/>
    <n v="1590"/>
    <n v="1590"/>
    <n v="0"/>
    <n v="0"/>
    <n v="0"/>
    <n v="0"/>
    <n v="1590"/>
    <s v="Only the Current Budget References but are Limited to Active Cost Centers "/>
    <s v="Parrish.Reuben G"/>
    <m/>
    <m/>
    <m/>
    <n v="52313"/>
    <s v="Active"/>
    <x v="5"/>
  </r>
  <r>
    <s v="00730"/>
    <n v="4041"/>
    <x v="16"/>
    <s v="E0540"/>
    <s v="NA"/>
    <s v="WELLNESS INCOME"/>
    <x v="1"/>
    <n v="-1000"/>
    <n v="-1000"/>
    <n v="0"/>
    <n v="0"/>
    <n v="0"/>
    <n v="0"/>
    <n v="-1000"/>
    <s v="Only the Current Budget References but are Limited to Active Cost Centers "/>
    <s v="Parrish.Reuben G"/>
    <m/>
    <m/>
    <m/>
    <n v="52310"/>
    <s v="Active"/>
    <x v="2"/>
  </r>
  <r>
    <s v="00730"/>
    <n v="4041"/>
    <x v="16"/>
    <s v="E0540"/>
    <s v="NA"/>
    <s v="WELLNESS INCOME"/>
    <x v="0"/>
    <n v="1000"/>
    <n v="1000"/>
    <n v="0"/>
    <n v="0"/>
    <n v="0"/>
    <n v="0"/>
    <n v="1000"/>
    <s v="Only the Current Budget References but are Limited to Active Cost Centers "/>
    <s v="Parrish.Reuben G"/>
    <m/>
    <m/>
    <m/>
    <n v="52310"/>
    <s v="Active"/>
    <x v="2"/>
  </r>
  <r>
    <s v="00730"/>
    <n v="3049"/>
    <x v="17"/>
    <s v="I0841"/>
    <s v="NA"/>
    <s v="CENTER FOR FRATERNITY &amp; SORORI"/>
    <x v="0"/>
    <n v="363968"/>
    <n v="388613"/>
    <n v="20424.77"/>
    <n v="20424.77"/>
    <n v="234876.09"/>
    <n v="1336.5"/>
    <n v="131975.64000000001"/>
    <s v="Only the Current Budget References but are Limited to Active Cost Centers "/>
    <s v="Joseph.Cassandra Felice"/>
    <m/>
    <m/>
    <m/>
    <n v="46838"/>
    <s v="Active"/>
    <x v="0"/>
  </r>
  <r>
    <s v="00730"/>
    <n v="3056"/>
    <x v="17"/>
    <s v="I0810"/>
    <s v="NA"/>
    <s v="CFSL"/>
    <x v="1"/>
    <n v="-2200"/>
    <n v="-2200"/>
    <n v="0"/>
    <n v="0"/>
    <n v="0"/>
    <n v="0"/>
    <n v="-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s v="I0810"/>
    <s v="NA"/>
    <s v="CFSL"/>
    <x v="0"/>
    <n v="2200"/>
    <n v="2200"/>
    <n v="0"/>
    <n v="0"/>
    <n v="0"/>
    <n v="0"/>
    <n v="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s v="I0859"/>
    <s v="NA"/>
    <s v="CFSL SALES &amp; SERVICES"/>
    <x v="1"/>
    <n v="-1500"/>
    <n v="-1500"/>
    <n v="0"/>
    <n v="0"/>
    <n v="0"/>
    <n v="0"/>
    <n v="-1500"/>
    <s v="Only the Current Budget References but are Limited to Active Cost Centers "/>
    <s v="Joseph.Cassandra Felice"/>
    <m/>
    <m/>
    <m/>
    <n v="48793"/>
    <s v="Active"/>
    <x v="5"/>
  </r>
  <r>
    <s v="00730"/>
    <n v="3056"/>
    <x v="17"/>
    <s v="I0859"/>
    <s v="NA"/>
    <s v="CFSL SALES &amp; SERVICES"/>
    <x v="0"/>
    <n v="1500"/>
    <n v="1500"/>
    <n v="0"/>
    <n v="0"/>
    <n v="0"/>
    <n v="0"/>
    <n v="1500"/>
    <s v="Only the Current Budget References but are Limited to Active Cost Centers "/>
    <s v="Joseph.Cassandra Felice"/>
    <m/>
    <m/>
    <m/>
    <n v="48793"/>
    <s v="Active"/>
    <x v="5"/>
  </r>
  <r>
    <s v="00730"/>
    <n v="4041"/>
    <x v="17"/>
    <s v="E0024"/>
    <s v="NA"/>
    <s v="FRATERNITY &amp; SORORITY LEADERSH"/>
    <x v="1"/>
    <n v="-1000"/>
    <n v="-1000"/>
    <n v="0"/>
    <n v="0"/>
    <n v="0"/>
    <n v="0"/>
    <n v="-1000"/>
    <s v="Only the Current Budget References but are Limited to Active Cost Centers "/>
    <s v="Joseph.Cassandra Felice"/>
    <m/>
    <m/>
    <m/>
    <n v="54432"/>
    <s v="Active"/>
    <x v="2"/>
  </r>
  <r>
    <s v="00730"/>
    <n v="4041"/>
    <x v="17"/>
    <s v="E0024"/>
    <s v="NA"/>
    <s v="FRATERNITY &amp; SORORITY LEADERSH"/>
    <x v="0"/>
    <n v="1000"/>
    <n v="1000"/>
    <n v="0"/>
    <n v="0"/>
    <n v="0"/>
    <n v="0"/>
    <n v="1000"/>
    <s v="Only the Current Budget References but are Limited to Active Cost Centers "/>
    <s v="Joseph.Cassandra Felice"/>
    <m/>
    <m/>
    <m/>
    <n v="54432"/>
    <s v="Active"/>
    <x v="2"/>
  </r>
  <r>
    <s v="00730"/>
    <n v="4042"/>
    <x v="17"/>
    <s v="E9199"/>
    <s v="NA"/>
    <s v="TKE STUDENT CONFERENCE"/>
    <x v="1"/>
    <n v="-700"/>
    <n v="-700"/>
    <n v="0"/>
    <n v="0"/>
    <n v="0"/>
    <n v="0"/>
    <n v="-700"/>
    <s v="Only the Current Budget References but are Limited to Active Cost Centers "/>
    <s v="Joseph.Cassandra Felice"/>
    <m/>
    <m/>
    <m/>
    <n v="47212"/>
    <s v="Active"/>
    <x v="11"/>
  </r>
  <r>
    <s v="00730"/>
    <n v="4042"/>
    <x v="17"/>
    <s v="E9199"/>
    <s v="NA"/>
    <s v="TKE STUDENT CONFERENCE"/>
    <x v="0"/>
    <n v="700"/>
    <n v="700"/>
    <n v="0"/>
    <n v="0"/>
    <n v="0"/>
    <n v="0"/>
    <n v="700"/>
    <s v="Only the Current Budget References but are Limited to Active Cost Centers "/>
    <s v="Joseph.Cassandra Felice"/>
    <m/>
    <m/>
    <m/>
    <n v="47212"/>
    <s v="Active"/>
    <x v="11"/>
  </r>
  <r>
    <s v="00730"/>
    <n v="3049"/>
    <x v="18"/>
    <s v="I0014"/>
    <s v="NA"/>
    <s v="CTR STU ADVOCACY&amp;COMMUNITY"/>
    <x v="0"/>
    <n v="0"/>
    <n v="0"/>
    <n v="1415.06"/>
    <n v="1415.06"/>
    <n v="3381.51"/>
    <n v="0"/>
    <n v="-4796.57"/>
    <s v="Only the Current Budget References but are Limited to Active Cost Centers "/>
    <s v="Kowalka.Keith T"/>
    <m/>
    <m/>
    <m/>
    <n v="55626"/>
    <s v="Active"/>
    <x v="0"/>
  </r>
  <r>
    <s v="00730"/>
    <n v="2079"/>
    <x v="19"/>
    <s v="E0313"/>
    <s v="NA"/>
    <s v="UNIV SERVICES FEE"/>
    <x v="1"/>
    <n v="-3578"/>
    <n v="-3578"/>
    <n v="0"/>
    <n v="0"/>
    <n v="0"/>
    <n v="0"/>
    <n v="-3578"/>
    <s v="Only the Current Budget References but are Limited to Active Cost Centers "/>
    <s v="Daniel.Lawrence"/>
    <m/>
    <m/>
    <m/>
    <n v="54781"/>
    <s v="Active"/>
    <x v="15"/>
  </r>
  <r>
    <s v="00730"/>
    <n v="2079"/>
    <x v="19"/>
    <s v="E0313"/>
    <s v="NA"/>
    <s v="UNIV SERVICES FEE"/>
    <x v="0"/>
    <n v="36420"/>
    <n v="36420"/>
    <n v="35000"/>
    <n v="35000"/>
    <n v="0"/>
    <n v="0"/>
    <n v="1420"/>
    <s v="Only the Current Budget References but are Limited to Active Cost Centers "/>
    <s v="Daniel.Lawrence"/>
    <m/>
    <m/>
    <m/>
    <n v="54781"/>
    <s v="Active"/>
    <x v="15"/>
  </r>
  <r>
    <s v="00730"/>
    <n v="3049"/>
    <x v="19"/>
    <s v="I0020"/>
    <s v="NA"/>
    <s v="STUDENT AFFAIRS IT"/>
    <x v="0"/>
    <n v="1002038"/>
    <n v="1021330"/>
    <n v="101358.66"/>
    <n v="101358.66"/>
    <n v="772085.56"/>
    <n v="0"/>
    <n v="147885.78"/>
    <s v="Only the Current Budget References but are Limited to Active Cost Centers "/>
    <s v="Daniel.Lawrence"/>
    <m/>
    <m/>
    <m/>
    <n v="56162"/>
    <s v="Active"/>
    <x v="0"/>
  </r>
  <r>
    <s v="00730"/>
    <n v="3056"/>
    <x v="19"/>
    <s v="I0936"/>
    <s v="NA"/>
    <s v="DSA IT REVENUE"/>
    <x v="1"/>
    <n v="-6000"/>
    <n v="-6000"/>
    <n v="-6000"/>
    <n v="-6000"/>
    <n v="0"/>
    <n v="0"/>
    <n v="0"/>
    <s v="Only the Current Budget References but are Limited to Active Cost Centers "/>
    <s v="Daniel.Lawrence"/>
    <m/>
    <m/>
    <m/>
    <n v="71696"/>
    <s v="Active"/>
    <x v="5"/>
  </r>
  <r>
    <s v="00730"/>
    <n v="3056"/>
    <x v="19"/>
    <s v="I0936"/>
    <s v="NA"/>
    <s v="DSA IT REVENUE"/>
    <x v="0"/>
    <n v="6000"/>
    <n v="6000"/>
    <n v="0"/>
    <n v="0"/>
    <n v="0"/>
    <n v="0"/>
    <n v="6000"/>
    <s v="Only the Current Budget References but are Limited to Active Cost Centers "/>
    <s v="Daniel.Lawrence"/>
    <m/>
    <m/>
    <m/>
    <n v="71696"/>
    <s v="Active"/>
    <x v="5"/>
  </r>
  <r>
    <s v="00730"/>
    <n v="2064"/>
    <x v="20"/>
    <s v="E0092"/>
    <s v="NA"/>
    <s v="UH FOOD PANTRY"/>
    <x v="0"/>
    <n v="46250"/>
    <n v="46250"/>
    <n v="0"/>
    <n v="0"/>
    <n v="0"/>
    <n v="0"/>
    <n v="46250"/>
    <s v="Only the Current Budget References but are Limited to Active Cost Centers "/>
    <s v="Crook.Michael Alan"/>
    <m/>
    <m/>
    <m/>
    <n v="73245"/>
    <s v="Active"/>
    <x v="3"/>
  </r>
  <r>
    <s v="00730"/>
    <n v="3049"/>
    <x v="20"/>
    <s v="I0012"/>
    <s v="NA"/>
    <s v="CTR STU ADVOCACY&amp;COMMUNITY"/>
    <x v="0"/>
    <n v="401405"/>
    <n v="479241"/>
    <n v="45632.95"/>
    <n v="45632.95"/>
    <n v="417937.85"/>
    <n v="17088.169999999998"/>
    <n v="-1417.97"/>
    <s v="Only the Current Budget References but are Limited to Active Cost Centers "/>
    <s v="Crook.Michael Alan"/>
    <m/>
    <m/>
    <m/>
    <n v="55090"/>
    <s v="Active"/>
    <x v="0"/>
  </r>
  <r>
    <s v="00730"/>
    <n v="3049"/>
    <x v="20"/>
    <s v="I0934"/>
    <s v="NA"/>
    <s v="COUGAR CUPBOARD"/>
    <x v="0"/>
    <n v="89317"/>
    <n v="89317"/>
    <n v="117.16"/>
    <n v="117.16"/>
    <n v="0"/>
    <n v="0"/>
    <n v="89199.84"/>
    <s v="Only the Current Budget References but are Limited to Active Cost Centers "/>
    <s v="Crook.Michael Alan"/>
    <m/>
    <m/>
    <m/>
    <n v="73227"/>
    <s v="Active"/>
    <x v="0"/>
  </r>
  <r>
    <s v="00730"/>
    <n v="3050"/>
    <x v="20"/>
    <s v="I0012"/>
    <s v="NA"/>
    <s v="CTR STU ADVOCACY&amp;COMMUNITY"/>
    <x v="0"/>
    <n v="170072"/>
    <n v="170072"/>
    <n v="0"/>
    <n v="0"/>
    <n v="0"/>
    <n v="0"/>
    <n v="170072"/>
    <s v="Only the Current Budget References but are Limited to Active Cost Centers "/>
    <s v="Crook.Michael Alan"/>
    <m/>
    <m/>
    <m/>
    <n v="74225"/>
    <s v="Active"/>
    <x v="12"/>
  </r>
  <r>
    <s v="00730"/>
    <n v="3056"/>
    <x v="20"/>
    <s v="I0012"/>
    <s v="NA"/>
    <s v="CTR STU ADVOCACY&amp;COMMUNITY"/>
    <x v="1"/>
    <n v="-100"/>
    <n v="-100"/>
    <n v="0"/>
    <n v="0"/>
    <n v="0"/>
    <n v="0"/>
    <n v="-100"/>
    <s v="Only the Current Budget References but are Limited to Active Cost Centers "/>
    <s v="Crook.Michael Alan"/>
    <m/>
    <m/>
    <m/>
    <n v="63577"/>
    <s v="Active"/>
    <x v="5"/>
  </r>
  <r>
    <s v="00730"/>
    <n v="3056"/>
    <x v="20"/>
    <s v="I0012"/>
    <s v="NA"/>
    <s v="CTR STU ADVOCACY&amp;COMMUNITY"/>
    <x v="0"/>
    <n v="100"/>
    <n v="100"/>
    <n v="0"/>
    <n v="0"/>
    <n v="0"/>
    <n v="0"/>
    <n v="100"/>
    <s v="Only the Current Budget References but are Limited to Active Cost Centers "/>
    <s v="Crook.Michael Alan"/>
    <m/>
    <m/>
    <m/>
    <n v="63577"/>
    <s v="Active"/>
    <x v="5"/>
  </r>
  <r>
    <s v="00730"/>
    <n v="4028"/>
    <x v="20"/>
    <s v="H8811"/>
    <s v="NA"/>
    <s v="JACOBS MEMORIAL SCH ENDOW"/>
    <x v="1"/>
    <n v="-2618"/>
    <n v="-2618"/>
    <n v="0"/>
    <n v="0"/>
    <n v="0"/>
    <n v="0"/>
    <n v="-2618"/>
    <s v="Only the Current Budget References but are Limited to Active Cost Centers "/>
    <s v="Crook.Michael Alan"/>
    <m/>
    <m/>
    <m/>
    <n v="63585"/>
    <s v="Active"/>
    <x v="1"/>
  </r>
  <r>
    <s v="00730"/>
    <n v="4028"/>
    <x v="20"/>
    <s v="H8811"/>
    <s v="NA"/>
    <s v="JACOBS MEMORIAL SCH ENDOW"/>
    <x v="0"/>
    <n v="2618"/>
    <n v="2618"/>
    <n v="0"/>
    <n v="0"/>
    <n v="0"/>
    <n v="0"/>
    <n v="2618"/>
    <s v="Only the Current Budget References but are Limited to Active Cost Centers "/>
    <s v="Crook.Michael Alan"/>
    <m/>
    <m/>
    <m/>
    <n v="63585"/>
    <s v="Active"/>
    <x v="1"/>
  </r>
  <r>
    <s v="00730"/>
    <n v="4041"/>
    <x v="20"/>
    <s v="C0805"/>
    <s v="NA"/>
    <s v="CTR STU ADVOCACY&amp;COMMUNITY"/>
    <x v="1"/>
    <n v="-3600"/>
    <n v="-3600"/>
    <n v="0"/>
    <n v="0"/>
    <n v="0"/>
    <n v="0"/>
    <n v="-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s v="C0805"/>
    <s v="NA"/>
    <s v="CTR STU ADVOCACY&amp;COMMUNITY"/>
    <x v="0"/>
    <n v="3600"/>
    <n v="3600"/>
    <n v="0"/>
    <n v="0"/>
    <n v="0"/>
    <n v="0"/>
    <n v="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s v="D4132"/>
    <s v="NA"/>
    <s v="FRIENDS STU ADVOCACY&amp;COMMUNITY"/>
    <x v="1"/>
    <n v="-7050"/>
    <n v="-7050"/>
    <n v="0"/>
    <n v="0"/>
    <n v="0"/>
    <n v="0"/>
    <n v="-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s v="D4132"/>
    <s v="NA"/>
    <s v="FRIENDS STU ADVOCACY&amp;COMMUNITY"/>
    <x v="0"/>
    <n v="7050"/>
    <n v="7050"/>
    <n v="0"/>
    <n v="0"/>
    <n v="0"/>
    <n v="0"/>
    <n v="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s v="E0092"/>
    <s v="NA"/>
    <s v="UH FOOD PANTRY"/>
    <x v="1"/>
    <n v="-1000"/>
    <n v="-1000"/>
    <n v="0"/>
    <n v="0"/>
    <n v="0"/>
    <n v="0"/>
    <n v="-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s v="E0092"/>
    <s v="NA"/>
    <s v="UH FOOD PANTRY"/>
    <x v="0"/>
    <n v="1000"/>
    <n v="1000"/>
    <n v="0"/>
    <n v="0"/>
    <n v="0"/>
    <n v="0"/>
    <n v="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s v="E0108"/>
    <s v="NA"/>
    <s v="TDECU SUPPORT- COUGAR CUPBOARD"/>
    <x v="1"/>
    <n v="-20000"/>
    <n v="-20000"/>
    <n v="0"/>
    <n v="0"/>
    <n v="0"/>
    <n v="0"/>
    <n v="-20000"/>
    <s v="Only the Current Budget References but are Limited to Active Cost Centers "/>
    <s v="Crook.Michael Alan"/>
    <m/>
    <m/>
    <m/>
    <n v="73247"/>
    <s v="Active"/>
    <x v="2"/>
  </r>
  <r>
    <s v="00730"/>
    <n v="4041"/>
    <x v="20"/>
    <s v="E0108"/>
    <s v="NA"/>
    <s v="TDECU SUPPORT- COUGAR CUPBOARD"/>
    <x v="0"/>
    <n v="20000"/>
    <n v="20000"/>
    <n v="0"/>
    <n v="0"/>
    <n v="0"/>
    <n v="0"/>
    <n v="20000"/>
    <s v="Only the Current Budget References but are Limited to Active Cost Centers "/>
    <s v="Crook.Michael Alan"/>
    <m/>
    <m/>
    <m/>
    <n v="73247"/>
    <s v="Active"/>
    <x v="2"/>
  </r>
  <r>
    <s v="00730"/>
    <n v="1054"/>
    <x v="21"/>
    <s v="E0528"/>
    <s v="NA"/>
    <s v="WOMEN'S RESOURCE CENTER"/>
    <x v="0"/>
    <n v="46780"/>
    <n v="46780"/>
    <n v="3891.33"/>
    <n v="3891.33"/>
    <n v="42857.94"/>
    <n v="0"/>
    <n v="30.73"/>
    <s v="Only the Current Budget References but are Limited to Active Cost Centers "/>
    <s v="Zavala-Membreno.Laura Maria"/>
    <m/>
    <m/>
    <m/>
    <n v="69171"/>
    <s v="Active"/>
    <x v="10"/>
  </r>
  <r>
    <s v="00730"/>
    <n v="2064"/>
    <x v="21"/>
    <s v="E0528"/>
    <s v="NA"/>
    <s v="WOMEN'S RESOURCE CENTER"/>
    <x v="0"/>
    <n v="227607"/>
    <n v="227607"/>
    <n v="8640.2900000000009"/>
    <n v="8640.2900000000009"/>
    <n v="94724.94"/>
    <n v="0"/>
    <n v="124241.77"/>
    <s v="Only the Current Budget References but are Limited to Active Cost Centers "/>
    <s v="Zavala-Membreno.Laura Maria"/>
    <m/>
    <m/>
    <m/>
    <n v="48638"/>
    <s v="Active"/>
    <x v="3"/>
  </r>
  <r>
    <s v="00730"/>
    <n v="3049"/>
    <x v="21"/>
    <s v="I0069"/>
    <s v="NA"/>
    <s v="WOMEN &amp; GENDER RESOURCE CENTER"/>
    <x v="1"/>
    <n v="0"/>
    <n v="0"/>
    <n v="0"/>
    <n v="0"/>
    <n v="0"/>
    <n v="0"/>
    <n v="0"/>
    <s v="Only the Current Budget References but are Limited to Active Cost Centers "/>
    <s v="Zavala-Membreno.Laura Maria"/>
    <m/>
    <m/>
    <m/>
    <n v="64233"/>
    <s v="Active"/>
    <x v="0"/>
  </r>
  <r>
    <s v="00730"/>
    <n v="3049"/>
    <x v="21"/>
    <s v="I0069"/>
    <s v="NA"/>
    <s v="WOMEN &amp; GENDER RESOURCE CENTER"/>
    <x v="0"/>
    <n v="56994"/>
    <n v="103104"/>
    <n v="90.2"/>
    <n v="90.2"/>
    <n v="0"/>
    <n v="95.2"/>
    <n v="102918.6"/>
    <s v="Only the Current Budget References but are Limited to Active Cost Centers "/>
    <s v="Zavala-Membreno.Laura Maria"/>
    <m/>
    <m/>
    <m/>
    <n v="64233"/>
    <s v="Active"/>
    <x v="0"/>
  </r>
  <r>
    <s v="00730"/>
    <n v="4041"/>
    <x v="21"/>
    <s v="C0806"/>
    <s v="NA"/>
    <s v="WRC RESOURCE CENTER"/>
    <x v="1"/>
    <n v="-500"/>
    <n v="-500"/>
    <n v="0"/>
    <n v="0"/>
    <n v="0"/>
    <n v="0"/>
    <n v="-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s v="C0806"/>
    <s v="NA"/>
    <s v="WRC RESOURCE CENTER"/>
    <x v="0"/>
    <n v="500"/>
    <n v="500"/>
    <n v="0"/>
    <n v="0"/>
    <n v="0"/>
    <n v="0"/>
    <n v="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s v="E0021"/>
    <s v="NA"/>
    <s v="WOMEN'S RESOURCE CENTER DEVELO"/>
    <x v="1"/>
    <n v="-3000"/>
    <n v="-3000"/>
    <n v="0"/>
    <n v="0"/>
    <n v="0"/>
    <n v="0"/>
    <n v="-3000"/>
    <s v="Only the Current Budget References but are Limited to Active Cost Centers "/>
    <s v="Zavala-Membreno.Laura Maria"/>
    <m/>
    <m/>
    <m/>
    <n v="54429"/>
    <s v="Active"/>
    <x v="2"/>
  </r>
  <r>
    <s v="00730"/>
    <n v="4041"/>
    <x v="21"/>
    <s v="E0021"/>
    <s v="NA"/>
    <s v="WOMEN'S RESOURCE CENTER DEVELO"/>
    <x v="0"/>
    <n v="3000"/>
    <n v="3000"/>
    <n v="0"/>
    <n v="0"/>
    <n v="0"/>
    <n v="0"/>
    <n v="3000"/>
    <s v="Only the Current Budget References but are Limited to Active Cost Centers "/>
    <s v="Zavala-Membreno.Laura Maria"/>
    <m/>
    <m/>
    <m/>
    <n v="54429"/>
    <s v="Active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51D74-AE45-478D-8893-34F2F2F32167}" name="PivotTable36" cacheId="6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8" firstHeaderRow="1" firstDataRow="1" firstDataCol="1" rowPageCount="2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x="7"/>
        <item h="1" x="8"/>
        <item h="1" x="9"/>
        <item h="1"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 v="9"/>
    </i>
    <i>
      <x v="11"/>
    </i>
    <i>
      <x v="15"/>
    </i>
    <i t="grand">
      <x/>
    </i>
  </rowItems>
  <colItems count="1">
    <i/>
  </colItems>
  <pageFields count="2">
    <pageField fld="2" hier="-1"/>
    <pageField fld="6" hier="-1"/>
  </pageFields>
  <dataFields count="1">
    <dataField name="Sum of Current Budget" fld="8" showDataAs="percentOfTotal" baseField="0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8DB3DB-F319-4232-B484-225E579D315C}" name="PivotTable35" cacheId="6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:B22" firstHeaderRow="1" firstDataRow="1" firstDataCol="1" rowPageCount="2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x="7"/>
        <item h="1" x="8"/>
        <item h="1" x="9"/>
        <item h="1"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 v="9"/>
    </i>
    <i>
      <x v="11"/>
    </i>
    <i>
      <x v="15"/>
    </i>
    <i t="grand">
      <x/>
    </i>
  </rowItems>
  <colItems count="1">
    <i/>
  </colItems>
  <pageFields count="2">
    <pageField fld="2" hier="-1"/>
    <pageField fld="6" hier="-1"/>
  </pageFields>
  <dataFields count="1">
    <dataField name="Sum of Current Budget" fld="8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7"/>
  <sheetViews>
    <sheetView tabSelected="1" topLeftCell="B18" zoomScale="130" zoomScaleNormal="130" workbookViewId="0">
      <selection activeCell="F35" sqref="F35"/>
    </sheetView>
  </sheetViews>
  <sheetFormatPr defaultRowHeight="15" x14ac:dyDescent="0.25"/>
  <cols>
    <col min="1" max="1" width="0" hidden="1" customWidth="1"/>
    <col min="2" max="2" width="20.85546875" customWidth="1"/>
    <col min="3" max="3" width="14" customWidth="1"/>
    <col min="4" max="4" width="13.7109375" customWidth="1"/>
    <col min="5" max="5" width="14" customWidth="1"/>
    <col min="6" max="6" width="11.7109375" customWidth="1"/>
  </cols>
  <sheetData>
    <row r="1" spans="2:5" ht="18.75" x14ac:dyDescent="0.3">
      <c r="B1" s="12" t="s">
        <v>8</v>
      </c>
    </row>
    <row r="2" spans="2:5" x14ac:dyDescent="0.25">
      <c r="B2" t="s">
        <v>25</v>
      </c>
    </row>
    <row r="3" spans="2:5" x14ac:dyDescent="0.25">
      <c r="B3" t="s">
        <v>26</v>
      </c>
    </row>
    <row r="5" spans="2:5" x14ac:dyDescent="0.25">
      <c r="B5" s="5" t="s">
        <v>10</v>
      </c>
      <c r="C5" s="6"/>
      <c r="D5" s="6"/>
      <c r="E5" s="6"/>
    </row>
    <row r="23" spans="1:6" x14ac:dyDescent="0.25">
      <c r="B23" s="4" t="s">
        <v>7</v>
      </c>
      <c r="C23" s="4" t="s">
        <v>9</v>
      </c>
    </row>
    <row r="24" spans="1:6" x14ac:dyDescent="0.25">
      <c r="A24" t="s">
        <v>2</v>
      </c>
      <c r="B24" t="s">
        <v>22</v>
      </c>
      <c r="C24" s="14">
        <f>VLOOKUP(B24,'Pivot H0218'!$A$5:$B$8,2,FALSE)</f>
        <v>4.4735598632209071E-2</v>
      </c>
    </row>
    <row r="25" spans="1:6" x14ac:dyDescent="0.25">
      <c r="A25" t="s">
        <v>2</v>
      </c>
      <c r="B25" t="s">
        <v>24</v>
      </c>
      <c r="C25" s="14">
        <f>VLOOKUP(B25,'Pivot H0218'!$A$5:$B$8,2,FALSE)</f>
        <v>2.795974914513067E-3</v>
      </c>
    </row>
    <row r="26" spans="1:6" x14ac:dyDescent="0.25">
      <c r="A26" t="s">
        <v>2</v>
      </c>
      <c r="B26" t="s">
        <v>4</v>
      </c>
      <c r="C26" s="14">
        <f>VLOOKUP(B26,'Pivot H0218'!$A$5:$B$8,2,FALSE)</f>
        <v>0.95246842645327789</v>
      </c>
    </row>
    <row r="27" spans="1:6" ht="15.75" thickBot="1" x14ac:dyDescent="0.3">
      <c r="A27" t="s">
        <v>2</v>
      </c>
      <c r="B27" t="s">
        <v>6</v>
      </c>
      <c r="C27" s="15">
        <f>SUM(C24:C26)</f>
        <v>1</v>
      </c>
    </row>
    <row r="28" spans="1:6" ht="15.75" thickTop="1" x14ac:dyDescent="0.25"/>
    <row r="30" spans="1:6" x14ac:dyDescent="0.25">
      <c r="B30" s="8" t="s">
        <v>19</v>
      </c>
      <c r="C30" s="7"/>
      <c r="D30" s="7"/>
      <c r="E30" s="7"/>
      <c r="F30" s="7"/>
    </row>
    <row r="31" spans="1:6" ht="30" x14ac:dyDescent="0.25">
      <c r="B31" s="10" t="s">
        <v>12</v>
      </c>
      <c r="C31" s="10" t="s">
        <v>13</v>
      </c>
      <c r="D31" s="10" t="s">
        <v>14</v>
      </c>
      <c r="E31" s="10" t="s">
        <v>27</v>
      </c>
      <c r="F31" s="10" t="s">
        <v>15</v>
      </c>
    </row>
    <row r="32" spans="1:6" x14ac:dyDescent="0.25">
      <c r="B32" s="2" t="s">
        <v>11</v>
      </c>
      <c r="C32" s="3">
        <f>VLOOKUP(B32,[1]H0218!$A$5:$C$8,2,FALSE)</f>
        <v>269896</v>
      </c>
      <c r="D32" s="3">
        <f>VLOOKUP(B32,[1]H0218!$A$5:$C$8,3,FALSE)</f>
        <v>242757.91</v>
      </c>
      <c r="E32" s="3">
        <f>C32-D32</f>
        <v>27138.089999999997</v>
      </c>
      <c r="F32" s="3">
        <f>VLOOKUP(B32,'[2]Pivot-H0218'!$A$4:$B$6,2,FALSE)</f>
        <v>266311</v>
      </c>
    </row>
    <row r="33" spans="2:6" x14ac:dyDescent="0.25">
      <c r="B33" t="s">
        <v>16</v>
      </c>
      <c r="C33" s="17">
        <f>VLOOKUP(B33,[1]H0218!$A$5:$C$8,2,FALSE)</f>
        <v>37976.339999999997</v>
      </c>
      <c r="D33" s="17">
        <f>VLOOKUP(B33,[1]H0218!$A$5:$C$8,3,FALSE)</f>
        <v>40540.959999999999</v>
      </c>
      <c r="E33" s="17">
        <f t="shared" ref="E33" si="0">C33-D33</f>
        <v>-2564.6200000000026</v>
      </c>
      <c r="F33" s="17">
        <f>VLOOKUP(B33,'[2]Pivot-H0218'!$A$4:$B$6,2,FALSE)</f>
        <v>54802</v>
      </c>
    </row>
    <row r="34" spans="2:6" x14ac:dyDescent="0.25">
      <c r="B34" s="2" t="s">
        <v>21</v>
      </c>
      <c r="C34" s="17">
        <f>VLOOKUP(B34,[1]H0218!$A$5:$C$8,2,FALSE)</f>
        <v>26500</v>
      </c>
      <c r="D34" s="17">
        <f>VLOOKUP(B34,[1]H0218!$A$5:$C$8,3,FALSE)</f>
        <v>19705.84</v>
      </c>
      <c r="E34" s="17">
        <f>C34-D34</f>
        <v>6794.16</v>
      </c>
      <c r="F34" s="17">
        <v>0</v>
      </c>
    </row>
    <row r="35" spans="2:6" x14ac:dyDescent="0.25">
      <c r="B35" t="s">
        <v>18</v>
      </c>
      <c r="C35" s="17">
        <f>VLOOKUP(B35,[1]H0218!$A$5:$C$8,2,FALSE)</f>
        <v>15802</v>
      </c>
      <c r="D35" s="17">
        <f>VLOOKUP(B35,[1]H0218!$A$5:$C$8,3,FALSE)</f>
        <v>18180.28</v>
      </c>
      <c r="E35" s="17">
        <f>C35-D35</f>
        <v>-2378.2799999999988</v>
      </c>
      <c r="F35" s="17">
        <f>VLOOKUP(B35,'[2]Pivot-H0218'!$A$4:$B$6,2,FALSE)</f>
        <v>19544</v>
      </c>
    </row>
    <row r="36" spans="2:6" ht="15.75" thickBot="1" x14ac:dyDescent="0.3">
      <c r="B36" s="9" t="s">
        <v>17</v>
      </c>
      <c r="C36" s="11">
        <f>SUM(C32:C35)</f>
        <v>350174.33999999997</v>
      </c>
      <c r="D36" s="11">
        <f t="shared" ref="D36:F36" si="1">SUM(D32:D35)</f>
        <v>321184.99</v>
      </c>
      <c r="E36" s="11">
        <f t="shared" si="1"/>
        <v>28989.349999999995</v>
      </c>
      <c r="F36" s="11">
        <f t="shared" si="1"/>
        <v>340657</v>
      </c>
    </row>
    <row r="37" spans="2:6" ht="15.75" thickTop="1" x14ac:dyDescent="0.25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2"/>
  <sheetViews>
    <sheetView workbookViewId="0">
      <selection activeCell="E12" sqref="E12"/>
    </sheetView>
  </sheetViews>
  <sheetFormatPr defaultRowHeight="15" x14ac:dyDescent="0.25"/>
  <cols>
    <col min="1" max="1" width="22.140625" bestFit="1" customWidth="1"/>
    <col min="2" max="2" width="21.42578125" bestFit="1" customWidth="1"/>
  </cols>
  <sheetData>
    <row r="1" spans="1:4" x14ac:dyDescent="0.25">
      <c r="A1" s="1" t="s">
        <v>0</v>
      </c>
      <c r="B1" t="s">
        <v>23</v>
      </c>
      <c r="D1" t="str">
        <f>VLOOKUP(B1,'[3]DSA Depts'!$A$2:$B$25,2,FALSE)</f>
        <v>Veteran's Services</v>
      </c>
    </row>
    <row r="2" spans="1:4" x14ac:dyDescent="0.25">
      <c r="A2" s="1" t="s">
        <v>1</v>
      </c>
      <c r="B2" t="s">
        <v>3</v>
      </c>
    </row>
    <row r="4" spans="1:4" x14ac:dyDescent="0.25">
      <c r="A4" s="1" t="s">
        <v>5</v>
      </c>
      <c r="B4" t="s">
        <v>20</v>
      </c>
    </row>
    <row r="5" spans="1:4" x14ac:dyDescent="0.25">
      <c r="A5" s="2" t="s">
        <v>22</v>
      </c>
      <c r="B5" s="13">
        <v>4.4735598632209071E-2</v>
      </c>
    </row>
    <row r="6" spans="1:4" x14ac:dyDescent="0.25">
      <c r="A6" s="2" t="s">
        <v>24</v>
      </c>
      <c r="B6" s="13">
        <v>2.795974914513067E-3</v>
      </c>
    </row>
    <row r="7" spans="1:4" x14ac:dyDescent="0.25">
      <c r="A7" s="2" t="s">
        <v>4</v>
      </c>
      <c r="B7" s="13">
        <v>0.95246842645327789</v>
      </c>
    </row>
    <row r="8" spans="1:4" x14ac:dyDescent="0.25">
      <c r="A8" s="2" t="s">
        <v>6</v>
      </c>
      <c r="B8" s="13">
        <v>1</v>
      </c>
    </row>
    <row r="15" spans="1:4" x14ac:dyDescent="0.25">
      <c r="A15" s="1" t="s">
        <v>0</v>
      </c>
      <c r="B15" t="s">
        <v>23</v>
      </c>
    </row>
    <row r="16" spans="1:4" x14ac:dyDescent="0.25">
      <c r="A16" s="1" t="s">
        <v>1</v>
      </c>
      <c r="B16" t="s">
        <v>3</v>
      </c>
    </row>
    <row r="18" spans="1:2" x14ac:dyDescent="0.25">
      <c r="A18" s="1" t="s">
        <v>5</v>
      </c>
      <c r="B18" t="s">
        <v>20</v>
      </c>
    </row>
    <row r="19" spans="1:2" x14ac:dyDescent="0.25">
      <c r="A19" s="2" t="s">
        <v>22</v>
      </c>
      <c r="B19" s="16">
        <v>16000</v>
      </c>
    </row>
    <row r="20" spans="1:2" x14ac:dyDescent="0.25">
      <c r="A20" s="2" t="s">
        <v>24</v>
      </c>
      <c r="B20" s="16">
        <v>1000</v>
      </c>
    </row>
    <row r="21" spans="1:2" x14ac:dyDescent="0.25">
      <c r="A21" s="2" t="s">
        <v>4</v>
      </c>
      <c r="B21" s="16">
        <v>340657</v>
      </c>
    </row>
    <row r="22" spans="1:2" x14ac:dyDescent="0.25">
      <c r="A22" s="2" t="s">
        <v>6</v>
      </c>
      <c r="B22" s="16">
        <v>357657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Park, Caron</cp:lastModifiedBy>
  <cp:lastPrinted>2024-09-17T16:39:53Z</cp:lastPrinted>
  <dcterms:created xsi:type="dcterms:W3CDTF">2024-09-17T18:41:22Z</dcterms:created>
  <dcterms:modified xsi:type="dcterms:W3CDTF">2024-10-11T14:10:42Z</dcterms:modified>
</cp:coreProperties>
</file>