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12_2.18.20\"/>
    </mc:Choice>
  </mc:AlternateContent>
  <bookViews>
    <workbookView xWindow="7740" yWindow="-180" windowWidth="17115" windowHeight="9855" activeTab="5"/>
  </bookViews>
  <sheets>
    <sheet name="Evaluator 1" sheetId="2" r:id="rId1"/>
    <sheet name="Evaluator 2" sheetId="3" r:id="rId2"/>
    <sheet name="Evaluator 3" sheetId="5" r:id="rId3"/>
    <sheet name="Evaluator 4" sheetId="4" r:id="rId4"/>
    <sheet name="Summary" sheetId="1" r:id="rId5"/>
    <sheet name="Criteria" sheetId="6" r:id="rId6"/>
  </sheets>
  <calcPr calcId="152511"/>
</workbook>
</file>

<file path=xl/calcChain.xml><?xml version="1.0" encoding="utf-8"?>
<calcChain xmlns="http://schemas.openxmlformats.org/spreadsheetml/2006/main">
  <c r="M9" i="1" l="1"/>
  <c r="M8" i="1"/>
  <c r="M7" i="1"/>
  <c r="G9" i="1"/>
  <c r="G8" i="1"/>
  <c r="G7" i="1"/>
  <c r="B8" i="1"/>
  <c r="C8" i="1"/>
  <c r="D8" i="1"/>
  <c r="E8" i="1"/>
  <c r="B9" i="1"/>
  <c r="C9" i="1"/>
  <c r="D9" i="1"/>
  <c r="E9" i="1"/>
  <c r="N6" i="4"/>
  <c r="N5" i="4"/>
  <c r="N4" i="4"/>
  <c r="E7" i="1" s="1"/>
  <c r="D7" i="1"/>
  <c r="C7" i="1"/>
  <c r="B7" i="1"/>
  <c r="N6" i="5"/>
  <c r="N5" i="5"/>
  <c r="N4" i="5"/>
  <c r="N6" i="3"/>
  <c r="N5" i="3"/>
  <c r="N4" i="3"/>
  <c r="N6" i="2"/>
  <c r="N5" i="2"/>
  <c r="N4" i="2"/>
  <c r="A7" i="1"/>
  <c r="A8" i="1"/>
  <c r="A9" i="1"/>
  <c r="I7" i="1" l="1"/>
  <c r="J7" i="1" s="1"/>
  <c r="I9" i="1"/>
  <c r="J9" i="1" s="1"/>
  <c r="I8" i="1"/>
  <c r="J8" i="1" s="1"/>
  <c r="K8" i="1" s="1"/>
  <c r="I6" i="1"/>
  <c r="K9" i="1" l="1"/>
  <c r="K7" i="1"/>
  <c r="F7" i="1" l="1"/>
  <c r="F9" i="1"/>
  <c r="F8" i="1"/>
  <c r="N8" i="1" l="1"/>
  <c r="N7" i="1" l="1"/>
  <c r="N9" i="1"/>
</calcChain>
</file>

<file path=xl/sharedStrings.xml><?xml version="1.0" encoding="utf-8"?>
<sst xmlns="http://schemas.openxmlformats.org/spreadsheetml/2006/main" count="116" uniqueCount="58">
  <si>
    <t xml:space="preserve">RESPONDENT SUMMARY </t>
  </si>
  <si>
    <t>Total Score</t>
  </si>
  <si>
    <t>Evaluator 1</t>
  </si>
  <si>
    <t>Evaluator 2</t>
  </si>
  <si>
    <t>Evaluator 3</t>
  </si>
  <si>
    <t>Evaluator 4</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</si>
  <si>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</si>
  <si>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</si>
  <si>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</si>
  <si>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</si>
  <si>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</si>
  <si>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</si>
  <si>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</si>
  <si>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</si>
  <si>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</si>
  <si>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</si>
  <si>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</si>
  <si>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</si>
  <si>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</si>
  <si>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</si>
  <si>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</si>
  <si>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</si>
  <si>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</si>
  <si>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RFP730-19196 UH COLLEGE OF MEDICINE SIMULATION MANAGEMENT SOFTWARE</t>
  </si>
  <si>
    <t>CAE Healthcare</t>
  </si>
  <si>
    <t xml:space="preserve">EMS </t>
  </si>
  <si>
    <t>B-Line Medical</t>
  </si>
  <si>
    <t>Criteria 7</t>
  </si>
  <si>
    <t>Criteria 8</t>
  </si>
  <si>
    <t>Criteria 9</t>
  </si>
  <si>
    <t>Criteria 10</t>
  </si>
  <si>
    <t xml:space="preserve">University of Houston Evaluation Matrix         
</t>
  </si>
  <si>
    <t>Name</t>
  </si>
  <si>
    <t>Evaluation Due Date</t>
  </si>
  <si>
    <t xml:space="preserve">Wednesday, February 5, 2020
at 3:00 PM </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</si>
  <si>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</si>
  <si>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</si>
  <si>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</si>
  <si>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</si>
  <si>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</si>
  <si>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</si>
  <si>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</si>
  <si>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 Criteria 8</t>
  </si>
  <si>
    <t xml:space="preserve"> Criteria 9</t>
  </si>
  <si>
    <t xml:space="preserve"> Criteria 10</t>
  </si>
  <si>
    <t>SP Management component effectiveness and ease of use</t>
  </si>
  <si>
    <t>Evaluation creation effectiveness, flexibility, and ease of use (including post-event modifications to scoring)</t>
  </si>
  <si>
    <t>Case document creation effectiveness, flexibility, and ease of use (including team-based simulations and individual simulations)</t>
  </si>
  <si>
    <t>Human Simulator/Manikin integration capabilities (include LLEAP, Guamard, CAE)</t>
  </si>
  <si>
    <t>Event management workflow effectiveness (automatic vs manual recording start, paging flexibility, recording pause capabilities, etc.)</t>
  </si>
  <si>
    <t>Post-event video access and assignment workflow effectiveness (including video conversion time)</t>
  </si>
  <si>
    <t>Post-event error correction workflow effectiveness (re-indexing, correcting student names, etc.)</t>
  </si>
  <si>
    <t>End-user experience and ease of use, especially off-site on personal technology</t>
  </si>
  <si>
    <t>Support options/workflow, including lost data and software errors resulting in recording failure</t>
  </si>
  <si>
    <t>Points (1-5)</t>
  </si>
  <si>
    <t>Non-Disclosure:</t>
  </si>
  <si>
    <t>Updated: 10/19</t>
  </si>
  <si>
    <t>Cost
**ONLY EVALUATOR 4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</si>
</sst>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
      <b/>
      <sz val="8"/>
      <color rgb="FFFF0000"/>
      <name val="Arial"/>
      <family val="2"/>
    </font>
    <font>
      <b/>
      <sz val="8"/>
      <name val="Arial"/>
      <family val="2"/>
    </font>
    <font>
      <sz val="9"/>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4" fillId="0" borderId="0" applyNumberFormat="0" applyFill="0" applyBorder="0" applyAlignment="0" applyProtection="0"/>
  </cellStyleXfs>
  <cellXfs count="86">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0" xfId="0" applyFont="1" applyBorder="1" applyAlignment="1">
      <alignment horizontal="left"/>
    </xf>
    <xf numFmtId="0" fontId="35" fillId="25" borderId="0" xfId="0" applyFont="1" applyFill="1" applyAlignment="1"/>
    <xf numFmtId="0" fontId="36" fillId="25" borderId="0" xfId="0" applyFont="1" applyFill="1"/>
    <xf numFmtId="0" fontId="12" fillId="25" borderId="0" xfId="0" applyFont="1" applyFill="1" applyAlignment="1"/>
    <xf numFmtId="0" fontId="13" fillId="25" borderId="0" xfId="0" applyFont="1" applyFill="1"/>
    <xf numFmtId="0" fontId="36"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37"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4" fillId="0" borderId="0" xfId="98" applyFont="1"/>
    <xf numFmtId="0" fontId="39" fillId="0" borderId="10" xfId="100" applyFont="1" applyBorder="1" applyAlignment="1">
      <alignment horizontal="right"/>
    </xf>
    <xf numFmtId="0" fontId="41" fillId="0" borderId="10" xfId="100" applyFont="1" applyFill="1" applyBorder="1" applyAlignment="1">
      <alignment horizontal="right"/>
    </xf>
    <xf numFmtId="0" fontId="40" fillId="0" borderId="0" xfId="98" applyFont="1" applyFill="1" applyBorder="1"/>
    <xf numFmtId="0" fontId="14" fillId="0" borderId="0" xfId="98" applyFont="1"/>
    <xf numFmtId="0" fontId="14" fillId="0" borderId="0" xfId="98" applyFont="1"/>
    <xf numFmtId="0" fontId="14" fillId="0" borderId="0" xfId="98" applyFont="1"/>
    <xf numFmtId="0" fontId="12" fillId="25" borderId="0" xfId="98" applyFont="1" applyFill="1" applyAlignment="1">
      <alignment wrapText="1"/>
    </xf>
    <xf numFmtId="0" fontId="14" fillId="25" borderId="0" xfId="98" applyFont="1" applyFill="1"/>
    <xf numFmtId="0" fontId="13" fillId="25" borderId="0" xfId="98" applyFont="1" applyFill="1"/>
    <xf numFmtId="0" fontId="42" fillId="25" borderId="0" xfId="102" applyFont="1" applyFill="1" applyBorder="1" applyAlignment="1"/>
    <xf numFmtId="0" fontId="38" fillId="25" borderId="0" xfId="102" applyFont="1" applyFill="1" applyBorder="1" applyAlignment="1"/>
    <xf numFmtId="0" fontId="39" fillId="25" borderId="0" xfId="98" applyFont="1" applyFill="1"/>
    <xf numFmtId="0" fontId="43" fillId="0" borderId="0" xfId="102" applyFont="1" applyBorder="1"/>
    <xf numFmtId="0" fontId="14" fillId="25" borderId="0" xfId="98" applyFont="1" applyFill="1" applyBorder="1"/>
    <xf numFmtId="0" fontId="45" fillId="0" borderId="0" xfId="103" applyFont="1" applyBorder="1"/>
    <xf numFmtId="0" fontId="14" fillId="25" borderId="0" xfId="98" applyFont="1" applyFill="1" applyAlignment="1">
      <alignment horizontal="center"/>
    </xf>
    <xf numFmtId="0" fontId="47" fillId="25" borderId="0" xfId="98" applyFont="1" applyFill="1" applyAlignment="1">
      <alignment wrapText="1"/>
    </xf>
    <xf numFmtId="0" fontId="47" fillId="25" borderId="0" xfId="98" applyFont="1" applyFill="1" applyAlignment="1">
      <alignment horizontal="center" wrapText="1"/>
    </xf>
    <xf numFmtId="0" fontId="48" fillId="25" borderId="11" xfId="98" applyFont="1" applyFill="1" applyBorder="1" applyAlignment="1">
      <alignment wrapText="1"/>
    </xf>
    <xf numFmtId="0" fontId="48" fillId="25" borderId="12" xfId="98" applyFont="1" applyFill="1" applyBorder="1" applyAlignment="1">
      <alignment wrapText="1"/>
    </xf>
    <xf numFmtId="0" fontId="14" fillId="28" borderId="0" xfId="98" applyFont="1" applyFill="1" applyBorder="1"/>
    <xf numFmtId="0" fontId="14" fillId="28" borderId="24" xfId="98" applyFont="1" applyFill="1" applyBorder="1"/>
    <xf numFmtId="0" fontId="14" fillId="25" borderId="10" xfId="98" applyFont="1" applyFill="1" applyBorder="1"/>
    <xf numFmtId="0" fontId="41" fillId="25" borderId="0" xfId="98" applyFont="1" applyFill="1"/>
    <xf numFmtId="0" fontId="14" fillId="25" borderId="0" xfId="98" applyFont="1" applyFill="1" applyAlignment="1">
      <alignment wrapText="1"/>
    </xf>
    <xf numFmtId="0" fontId="37" fillId="25" borderId="0" xfId="98" applyFont="1" applyFill="1"/>
    <xf numFmtId="0" fontId="39" fillId="0" borderId="0" xfId="98" applyFont="1" applyAlignment="1">
      <alignment horizontal="left"/>
    </xf>
    <xf numFmtId="0" fontId="38" fillId="0" borderId="10" xfId="100" applyFont="1" applyBorder="1" applyAlignment="1">
      <alignment horizontal="center"/>
    </xf>
    <xf numFmtId="0" fontId="35" fillId="25" borderId="0" xfId="0" applyFont="1" applyFill="1" applyAlignment="1">
      <alignment horizontal="right"/>
    </xf>
    <xf numFmtId="0" fontId="35" fillId="25" borderId="0" xfId="0" applyFont="1" applyFill="1" applyBorder="1" applyAlignment="1">
      <alignment horizontal="right"/>
    </xf>
    <xf numFmtId="0" fontId="35" fillId="0" borderId="0" xfId="0" applyFont="1" applyFill="1" applyAlignment="1">
      <alignment horizontal="left"/>
    </xf>
    <xf numFmtId="0" fontId="14" fillId="26" borderId="15" xfId="98" applyFont="1" applyFill="1" applyBorder="1" applyAlignment="1" applyProtection="1">
      <alignment horizontal="center"/>
      <protection locked="0"/>
    </xf>
    <xf numFmtId="0" fontId="14" fillId="26" borderId="12" xfId="98" applyFont="1" applyFill="1" applyBorder="1" applyAlignment="1" applyProtection="1">
      <alignment horizontal="center"/>
      <protection locked="0"/>
    </xf>
    <xf numFmtId="0" fontId="14" fillId="26" borderId="23" xfId="98" applyFont="1" applyFill="1" applyBorder="1" applyAlignment="1" applyProtection="1">
      <alignment horizontal="center"/>
      <protection locked="0"/>
    </xf>
    <xf numFmtId="0" fontId="14" fillId="26" borderId="13" xfId="98" applyFont="1" applyFill="1" applyBorder="1" applyAlignment="1" applyProtection="1">
      <alignment horizontal="center"/>
      <protection locked="0"/>
    </xf>
    <xf numFmtId="0" fontId="14" fillId="26" borderId="11" xfId="98" applyFont="1" applyFill="1" applyBorder="1" applyAlignment="1" applyProtection="1">
      <alignment horizontal="center"/>
      <protection locked="0"/>
    </xf>
    <xf numFmtId="0" fontId="14" fillId="26" borderId="22" xfId="98" applyFont="1" applyFill="1" applyBorder="1" applyAlignment="1" applyProtection="1">
      <alignment horizontal="center"/>
      <protection locked="0"/>
    </xf>
    <xf numFmtId="0" fontId="47" fillId="24" borderId="19" xfId="98" applyFont="1" applyFill="1" applyBorder="1" applyAlignment="1">
      <alignment horizontal="center" wrapText="1"/>
    </xf>
    <xf numFmtId="0" fontId="47" fillId="24" borderId="20" xfId="98" applyFont="1" applyFill="1" applyBorder="1" applyAlignment="1">
      <alignment horizontal="center" wrapText="1"/>
    </xf>
    <xf numFmtId="0" fontId="47" fillId="24" borderId="21" xfId="98" applyFont="1" applyFill="1" applyBorder="1" applyAlignment="1">
      <alignment horizontal="center" wrapText="1"/>
    </xf>
    <xf numFmtId="0" fontId="37" fillId="25" borderId="16" xfId="98" applyFont="1" applyFill="1" applyBorder="1" applyAlignment="1">
      <alignment horizontal="left" vertical="top" wrapText="1"/>
    </xf>
    <xf numFmtId="0" fontId="37" fillId="25" borderId="17" xfId="98" applyFont="1" applyFill="1" applyBorder="1" applyAlignment="1">
      <alignment horizontal="left" vertical="top" wrapText="1"/>
    </xf>
    <xf numFmtId="0" fontId="37" fillId="25" borderId="18" xfId="98" applyFont="1" applyFill="1" applyBorder="1" applyAlignment="1">
      <alignment horizontal="left" vertical="top" wrapText="1"/>
    </xf>
    <xf numFmtId="0" fontId="39" fillId="27" borderId="16" xfId="98" applyFont="1" applyFill="1" applyBorder="1" applyAlignment="1">
      <alignment horizontal="left"/>
    </xf>
    <xf numFmtId="0" fontId="39" fillId="27" borderId="17" xfId="98" applyFont="1" applyFill="1" applyBorder="1" applyAlignment="1">
      <alignment horizontal="left"/>
    </xf>
    <xf numFmtId="0" fontId="39" fillId="27" borderId="18" xfId="98" applyFont="1" applyFill="1" applyBorder="1" applyAlignment="1">
      <alignment horizontal="left"/>
    </xf>
    <xf numFmtId="0" fontId="46" fillId="25" borderId="16" xfId="98" applyFont="1" applyFill="1" applyBorder="1" applyAlignment="1">
      <alignment horizontal="left" vertical="top" wrapText="1"/>
    </xf>
    <xf numFmtId="0" fontId="12" fillId="25" borderId="0" xfId="98" applyFont="1" applyFill="1" applyAlignment="1">
      <alignment horizontal="left" wrapText="1"/>
    </xf>
    <xf numFmtId="0" fontId="12" fillId="0" borderId="0" xfId="98" applyFont="1" applyFill="1" applyAlignment="1">
      <alignment horizontal="left"/>
    </xf>
    <xf numFmtId="0" fontId="14" fillId="26" borderId="0" xfId="102" applyFont="1" applyFill="1" applyBorder="1" applyAlignment="1" applyProtection="1">
      <alignment horizontal="center"/>
      <protection locked="0"/>
    </xf>
    <xf numFmtId="164" fontId="42" fillId="0" borderId="0" xfId="102" applyNumberFormat="1" applyFont="1" applyFill="1" applyBorder="1" applyAlignment="1">
      <alignment horizontal="center" wrapText="1"/>
    </xf>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9525</xdr:colOff>
      <xdr:row>26</xdr:row>
      <xdr:rowOff>9525</xdr:rowOff>
    </xdr:from>
    <xdr:ext cx="6800850" cy="3533775"/>
    <xdr:sp macro="" textlink="">
      <xdr:nvSpPr>
        <xdr:cNvPr id="2" name="TextBox 1"/>
        <xdr:cNvSpPr txBox="1"/>
      </xdr:nvSpPr>
      <xdr:spPr>
        <a:xfrm>
          <a:off x="9525" y="56769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66775"/>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M33" sqref="M33"/>
    </sheetView>
  </sheetViews>
  <sheetFormatPr defaultRowHeight="12.75" x14ac:dyDescent="0.2"/>
  <cols>
    <col min="1" max="3" width="9.42578125" customWidth="1"/>
    <col min="4" max="7" width="8.85546875" customWidth="1"/>
    <col min="8" max="9" width="8.85546875" style="6" customWidth="1"/>
    <col min="10" max="10" width="9.42578125" customWidth="1"/>
    <col min="13" max="13" width="10.28515625" bestFit="1" customWidth="1"/>
  </cols>
  <sheetData>
    <row r="1" spans="1:14" ht="15.75" x14ac:dyDescent="0.25">
      <c r="A1" s="8" t="s">
        <v>0</v>
      </c>
      <c r="B1" s="7"/>
      <c r="C1" s="7"/>
      <c r="D1" s="7"/>
      <c r="E1" s="4"/>
      <c r="F1" s="4"/>
      <c r="G1" s="4"/>
      <c r="H1" s="4"/>
      <c r="I1" s="4"/>
      <c r="J1" s="4"/>
    </row>
    <row r="2" spans="1:14" ht="15.75" x14ac:dyDescent="0.25">
      <c r="A2" s="2"/>
      <c r="B2" s="1"/>
      <c r="C2" s="3"/>
      <c r="D2" s="3"/>
      <c r="E2" s="3"/>
      <c r="F2" s="3"/>
      <c r="G2" s="3"/>
      <c r="H2" s="3"/>
      <c r="I2" s="3"/>
      <c r="J2" s="3"/>
      <c r="K2" s="3"/>
      <c r="L2" s="3"/>
    </row>
    <row r="3" spans="1:14" s="5" customFormat="1" x14ac:dyDescent="0.2">
      <c r="A3" s="62"/>
      <c r="B3" s="62"/>
      <c r="C3" s="62"/>
      <c r="D3" s="35" t="s">
        <v>6</v>
      </c>
      <c r="E3" s="35" t="s">
        <v>7</v>
      </c>
      <c r="F3" s="35" t="s">
        <v>8</v>
      </c>
      <c r="G3" s="35" t="s">
        <v>9</v>
      </c>
      <c r="H3" s="35" t="s">
        <v>10</v>
      </c>
      <c r="I3" s="35" t="s">
        <v>11</v>
      </c>
      <c r="J3" s="35" t="s">
        <v>27</v>
      </c>
      <c r="K3" s="35" t="s">
        <v>28</v>
      </c>
      <c r="L3" s="35" t="s">
        <v>29</v>
      </c>
      <c r="M3" s="35" t="s">
        <v>30</v>
      </c>
      <c r="N3" s="36" t="s">
        <v>12</v>
      </c>
    </row>
    <row r="4" spans="1:14" x14ac:dyDescent="0.2">
      <c r="A4" s="61" t="s">
        <v>24</v>
      </c>
      <c r="B4" s="61"/>
      <c r="C4" s="61"/>
      <c r="D4" s="34">
        <v>0</v>
      </c>
      <c r="E4" s="34">
        <v>9</v>
      </c>
      <c r="F4" s="34">
        <v>6</v>
      </c>
      <c r="G4" s="34">
        <v>8</v>
      </c>
      <c r="H4" s="34">
        <v>4</v>
      </c>
      <c r="I4" s="34">
        <v>8</v>
      </c>
      <c r="J4" s="34">
        <v>4</v>
      </c>
      <c r="K4" s="34">
        <v>4</v>
      </c>
      <c r="L4" s="34">
        <v>8</v>
      </c>
      <c r="M4" s="34">
        <v>8</v>
      </c>
      <c r="N4" s="37">
        <f>SUM(D4:M4)</f>
        <v>59</v>
      </c>
    </row>
    <row r="5" spans="1:14" x14ac:dyDescent="0.2">
      <c r="A5" s="61" t="s">
        <v>25</v>
      </c>
      <c r="B5" s="61"/>
      <c r="C5" s="61"/>
      <c r="D5" s="34">
        <v>0</v>
      </c>
      <c r="E5" s="34">
        <v>5</v>
      </c>
      <c r="F5" s="34">
        <v>7</v>
      </c>
      <c r="G5" s="34">
        <v>6</v>
      </c>
      <c r="H5" s="34">
        <v>6</v>
      </c>
      <c r="I5" s="34">
        <v>8</v>
      </c>
      <c r="J5" s="34">
        <v>2</v>
      </c>
      <c r="K5" s="34">
        <v>3</v>
      </c>
      <c r="L5" s="34">
        <v>5</v>
      </c>
      <c r="M5" s="34">
        <v>4</v>
      </c>
      <c r="N5" s="37">
        <f>SUM(D5:M5)</f>
        <v>46</v>
      </c>
    </row>
    <row r="6" spans="1:14" x14ac:dyDescent="0.2">
      <c r="A6" s="61" t="s">
        <v>26</v>
      </c>
      <c r="B6" s="61"/>
      <c r="C6" s="61"/>
      <c r="D6" s="34">
        <v>0</v>
      </c>
      <c r="E6" s="34">
        <v>5</v>
      </c>
      <c r="F6" s="34">
        <v>10</v>
      </c>
      <c r="G6" s="34">
        <v>8</v>
      </c>
      <c r="H6" s="34">
        <v>8</v>
      </c>
      <c r="I6" s="34">
        <v>8</v>
      </c>
      <c r="J6" s="34">
        <v>5</v>
      </c>
      <c r="K6" s="34">
        <v>3.5</v>
      </c>
      <c r="L6" s="34">
        <v>8</v>
      </c>
      <c r="M6" s="34">
        <v>9</v>
      </c>
      <c r="N6" s="37">
        <f>SUM(D6:M6)</f>
        <v>64.5</v>
      </c>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N7" sqref="N7"/>
    </sheetView>
  </sheetViews>
  <sheetFormatPr defaultRowHeight="12.75" x14ac:dyDescent="0.2"/>
  <cols>
    <col min="13" max="13" width="10.28515625" bestFit="1" customWidth="1"/>
  </cols>
  <sheetData>
    <row r="1" spans="1:16" ht="15.75" x14ac:dyDescent="0.25">
      <c r="A1" s="8" t="s">
        <v>0</v>
      </c>
      <c r="B1" s="7"/>
      <c r="C1" s="7"/>
      <c r="D1" s="7"/>
      <c r="E1" s="4"/>
      <c r="F1" s="4"/>
      <c r="G1" s="4"/>
      <c r="H1" s="4"/>
      <c r="I1" s="4"/>
      <c r="J1" s="4"/>
    </row>
    <row r="2" spans="1:16" ht="15.75" x14ac:dyDescent="0.25">
      <c r="A2" s="4"/>
      <c r="B2" s="3"/>
      <c r="C2" s="3"/>
      <c r="D2" s="3"/>
      <c r="E2" s="3"/>
      <c r="F2" s="3"/>
      <c r="G2" s="3"/>
      <c r="H2" s="3"/>
      <c r="I2" s="3"/>
      <c r="J2" s="3"/>
    </row>
    <row r="3" spans="1:16" x14ac:dyDescent="0.2">
      <c r="A3" s="62"/>
      <c r="B3" s="62"/>
      <c r="C3" s="62"/>
      <c r="D3" s="35" t="s">
        <v>6</v>
      </c>
      <c r="E3" s="35" t="s">
        <v>7</v>
      </c>
      <c r="F3" s="35" t="s">
        <v>8</v>
      </c>
      <c r="G3" s="35" t="s">
        <v>9</v>
      </c>
      <c r="H3" s="35" t="s">
        <v>10</v>
      </c>
      <c r="I3" s="35" t="s">
        <v>11</v>
      </c>
      <c r="J3" s="35" t="s">
        <v>27</v>
      </c>
      <c r="K3" s="35" t="s">
        <v>28</v>
      </c>
      <c r="L3" s="35" t="s">
        <v>29</v>
      </c>
      <c r="M3" s="35" t="s">
        <v>30</v>
      </c>
      <c r="N3" s="36" t="s">
        <v>12</v>
      </c>
      <c r="O3" s="5"/>
      <c r="P3" s="5"/>
    </row>
    <row r="4" spans="1:16" x14ac:dyDescent="0.2">
      <c r="A4" s="61" t="s">
        <v>24</v>
      </c>
      <c r="B4" s="61"/>
      <c r="C4" s="61"/>
      <c r="D4" s="38">
        <v>0</v>
      </c>
      <c r="E4" s="38">
        <v>8.4</v>
      </c>
      <c r="F4" s="38">
        <v>8.6</v>
      </c>
      <c r="G4" s="38">
        <v>8</v>
      </c>
      <c r="H4" s="38">
        <v>8</v>
      </c>
      <c r="I4" s="38">
        <v>7</v>
      </c>
      <c r="J4" s="38">
        <v>3.5</v>
      </c>
      <c r="K4" s="38">
        <v>4</v>
      </c>
      <c r="L4" s="38">
        <v>8</v>
      </c>
      <c r="M4" s="38">
        <v>8</v>
      </c>
      <c r="N4" s="37">
        <f>SUM(D4:M4)</f>
        <v>63.5</v>
      </c>
      <c r="O4" s="6"/>
      <c r="P4" s="6"/>
    </row>
    <row r="5" spans="1:16" x14ac:dyDescent="0.2">
      <c r="A5" s="61" t="s">
        <v>25</v>
      </c>
      <c r="B5" s="61"/>
      <c r="C5" s="61"/>
      <c r="D5" s="38">
        <v>0</v>
      </c>
      <c r="E5" s="38">
        <v>8.4</v>
      </c>
      <c r="F5" s="38">
        <v>8</v>
      </c>
      <c r="G5" s="38">
        <v>8</v>
      </c>
      <c r="H5" s="38">
        <v>8</v>
      </c>
      <c r="I5" s="38">
        <v>7</v>
      </c>
      <c r="J5" s="38">
        <v>3.5</v>
      </c>
      <c r="K5" s="38">
        <v>4</v>
      </c>
      <c r="L5" s="38">
        <v>7.4</v>
      </c>
      <c r="M5" s="38">
        <v>7</v>
      </c>
      <c r="N5" s="37">
        <f>SUM(D5:M5)</f>
        <v>61.3</v>
      </c>
      <c r="O5" s="6"/>
      <c r="P5" s="6"/>
    </row>
    <row r="6" spans="1:16" x14ac:dyDescent="0.2">
      <c r="A6" s="61" t="s">
        <v>26</v>
      </c>
      <c r="B6" s="61"/>
      <c r="C6" s="61"/>
      <c r="D6" s="38">
        <v>0</v>
      </c>
      <c r="E6" s="38">
        <v>8</v>
      </c>
      <c r="F6" s="38">
        <v>8</v>
      </c>
      <c r="G6" s="38">
        <v>8</v>
      </c>
      <c r="H6" s="38">
        <v>8</v>
      </c>
      <c r="I6" s="38">
        <v>7</v>
      </c>
      <c r="J6" s="38">
        <v>3.5</v>
      </c>
      <c r="K6" s="38">
        <v>4</v>
      </c>
      <c r="L6" s="38">
        <v>8</v>
      </c>
      <c r="M6" s="38">
        <v>8</v>
      </c>
      <c r="N6" s="37">
        <f>SUM(D6:M6)</f>
        <v>62.5</v>
      </c>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N7" sqref="N7"/>
    </sheetView>
  </sheetViews>
  <sheetFormatPr defaultRowHeight="12.75" x14ac:dyDescent="0.2"/>
  <cols>
    <col min="13" max="13" width="10.28515625" bestFit="1" customWidth="1"/>
  </cols>
  <sheetData>
    <row r="1" spans="1:16" ht="15.75" x14ac:dyDescent="0.25">
      <c r="A1" s="8" t="s">
        <v>0</v>
      </c>
      <c r="B1" s="7"/>
      <c r="C1" s="7"/>
      <c r="D1" s="7"/>
      <c r="E1" s="4"/>
      <c r="F1" s="4"/>
      <c r="G1" s="4"/>
      <c r="H1" s="4"/>
      <c r="I1" s="4"/>
      <c r="J1" s="4"/>
      <c r="K1" s="6"/>
    </row>
    <row r="2" spans="1:16" ht="15.75" x14ac:dyDescent="0.25">
      <c r="A2" s="4"/>
      <c r="B2" s="3"/>
      <c r="C2" s="3"/>
      <c r="D2" s="3"/>
      <c r="E2" s="3"/>
      <c r="F2" s="3"/>
      <c r="G2" s="3"/>
      <c r="H2" s="3"/>
      <c r="I2" s="3"/>
      <c r="J2" s="3"/>
      <c r="K2" s="3"/>
    </row>
    <row r="3" spans="1:16" x14ac:dyDescent="0.2">
      <c r="A3" s="62"/>
      <c r="B3" s="62"/>
      <c r="C3" s="62"/>
      <c r="D3" s="35" t="s">
        <v>6</v>
      </c>
      <c r="E3" s="35" t="s">
        <v>7</v>
      </c>
      <c r="F3" s="35" t="s">
        <v>8</v>
      </c>
      <c r="G3" s="35" t="s">
        <v>9</v>
      </c>
      <c r="H3" s="35" t="s">
        <v>10</v>
      </c>
      <c r="I3" s="35" t="s">
        <v>11</v>
      </c>
      <c r="J3" s="35" t="s">
        <v>27</v>
      </c>
      <c r="K3" s="35" t="s">
        <v>28</v>
      </c>
      <c r="L3" s="35" t="s">
        <v>29</v>
      </c>
      <c r="M3" s="35" t="s">
        <v>30</v>
      </c>
      <c r="N3" s="36" t="s">
        <v>12</v>
      </c>
      <c r="O3" s="5"/>
      <c r="P3" s="5"/>
    </row>
    <row r="4" spans="1:16" x14ac:dyDescent="0.2">
      <c r="A4" s="61" t="s">
        <v>24</v>
      </c>
      <c r="B4" s="61"/>
      <c r="C4" s="61"/>
      <c r="D4" s="39">
        <v>0</v>
      </c>
      <c r="E4" s="39">
        <v>8</v>
      </c>
      <c r="F4" s="39">
        <v>8</v>
      </c>
      <c r="G4" s="39">
        <v>10</v>
      </c>
      <c r="H4" s="39">
        <v>10</v>
      </c>
      <c r="I4" s="39">
        <v>8</v>
      </c>
      <c r="J4" s="39">
        <v>4</v>
      </c>
      <c r="K4" s="39">
        <v>4</v>
      </c>
      <c r="L4" s="39">
        <v>10</v>
      </c>
      <c r="M4" s="39">
        <v>10</v>
      </c>
      <c r="N4" s="37">
        <f>SUM(D4:M4)</f>
        <v>72</v>
      </c>
      <c r="O4" s="6"/>
      <c r="P4" s="6"/>
    </row>
    <row r="5" spans="1:16" x14ac:dyDescent="0.2">
      <c r="A5" s="61" t="s">
        <v>25</v>
      </c>
      <c r="B5" s="61"/>
      <c r="C5" s="61"/>
      <c r="D5" s="39">
        <v>0</v>
      </c>
      <c r="E5" s="39">
        <v>6</v>
      </c>
      <c r="F5" s="39">
        <v>6</v>
      </c>
      <c r="G5" s="39">
        <v>8</v>
      </c>
      <c r="H5" s="39">
        <v>6</v>
      </c>
      <c r="I5" s="39">
        <v>6</v>
      </c>
      <c r="J5" s="39">
        <v>2</v>
      </c>
      <c r="K5" s="39">
        <v>4</v>
      </c>
      <c r="L5" s="39">
        <v>4</v>
      </c>
      <c r="M5" s="39">
        <v>4</v>
      </c>
      <c r="N5" s="37">
        <f>SUM(D5:M5)</f>
        <v>46</v>
      </c>
      <c r="O5" s="6"/>
      <c r="P5" s="6"/>
    </row>
    <row r="6" spans="1:16" x14ac:dyDescent="0.2">
      <c r="A6" s="61" t="s">
        <v>26</v>
      </c>
      <c r="B6" s="61"/>
      <c r="C6" s="61"/>
      <c r="D6" s="39">
        <v>0</v>
      </c>
      <c r="E6" s="39">
        <v>8</v>
      </c>
      <c r="F6" s="39">
        <v>8</v>
      </c>
      <c r="G6" s="39">
        <v>10</v>
      </c>
      <c r="H6" s="39">
        <v>8</v>
      </c>
      <c r="I6" s="39">
        <v>6</v>
      </c>
      <c r="J6" s="39">
        <v>5</v>
      </c>
      <c r="K6" s="39">
        <v>4</v>
      </c>
      <c r="L6" s="39">
        <v>8</v>
      </c>
      <c r="M6" s="39">
        <v>8</v>
      </c>
      <c r="N6" s="37">
        <f>SUM(D6:M6)</f>
        <v>65</v>
      </c>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
  <sheetViews>
    <sheetView workbookViewId="0">
      <selection activeCell="N30" sqref="N29:N30"/>
    </sheetView>
  </sheetViews>
  <sheetFormatPr defaultRowHeight="12.75" x14ac:dyDescent="0.2"/>
  <cols>
    <col min="13" max="13" width="10.28515625" bestFit="1" customWidth="1"/>
  </cols>
  <sheetData>
    <row r="1" spans="1:16" ht="15.75" x14ac:dyDescent="0.25">
      <c r="A1" s="8" t="s">
        <v>0</v>
      </c>
      <c r="B1" s="7"/>
      <c r="C1" s="7"/>
      <c r="D1" s="7"/>
      <c r="E1" s="4"/>
      <c r="F1" s="4"/>
      <c r="G1" s="4"/>
      <c r="H1" s="4"/>
      <c r="I1" s="4"/>
      <c r="J1" s="4"/>
      <c r="K1" s="6"/>
    </row>
    <row r="2" spans="1:16" ht="15.75" x14ac:dyDescent="0.25">
      <c r="A2" s="4"/>
      <c r="B2" s="3"/>
      <c r="C2" s="3"/>
      <c r="D2" s="3"/>
      <c r="E2" s="3"/>
      <c r="F2" s="3"/>
      <c r="G2" s="3"/>
      <c r="H2" s="3"/>
      <c r="I2" s="3"/>
      <c r="J2" s="3"/>
      <c r="K2" s="3"/>
    </row>
    <row r="3" spans="1:16" x14ac:dyDescent="0.2">
      <c r="A3" s="62"/>
      <c r="B3" s="62"/>
      <c r="C3" s="62"/>
      <c r="D3" s="35" t="s">
        <v>6</v>
      </c>
      <c r="E3" s="35" t="s">
        <v>7</v>
      </c>
      <c r="F3" s="35" t="s">
        <v>8</v>
      </c>
      <c r="G3" s="35" t="s">
        <v>9</v>
      </c>
      <c r="H3" s="35" t="s">
        <v>10</v>
      </c>
      <c r="I3" s="35" t="s">
        <v>11</v>
      </c>
      <c r="J3" s="35" t="s">
        <v>27</v>
      </c>
      <c r="K3" s="35" t="s">
        <v>28</v>
      </c>
      <c r="L3" s="35" t="s">
        <v>29</v>
      </c>
      <c r="M3" s="35" t="s">
        <v>30</v>
      </c>
      <c r="N3" s="36" t="s">
        <v>12</v>
      </c>
      <c r="O3" s="5"/>
      <c r="P3" s="5"/>
    </row>
    <row r="4" spans="1:16" x14ac:dyDescent="0.2">
      <c r="A4" s="61" t="s">
        <v>24</v>
      </c>
      <c r="B4" s="61"/>
      <c r="C4" s="61"/>
      <c r="D4" s="40">
        <v>18</v>
      </c>
      <c r="E4" s="40">
        <v>6</v>
      </c>
      <c r="F4" s="40">
        <v>6</v>
      </c>
      <c r="G4" s="40">
        <v>6</v>
      </c>
      <c r="H4" s="40">
        <v>6</v>
      </c>
      <c r="I4" s="40">
        <v>6</v>
      </c>
      <c r="J4" s="40">
        <v>3</v>
      </c>
      <c r="K4" s="40">
        <v>3</v>
      </c>
      <c r="L4" s="40">
        <v>6</v>
      </c>
      <c r="M4" s="40">
        <v>6</v>
      </c>
      <c r="N4" s="37">
        <f>SUM(E4:M4)</f>
        <v>48</v>
      </c>
      <c r="O4" s="6"/>
      <c r="P4" s="6"/>
    </row>
    <row r="5" spans="1:16" x14ac:dyDescent="0.2">
      <c r="A5" s="61" t="s">
        <v>25</v>
      </c>
      <c r="B5" s="61"/>
      <c r="C5" s="61"/>
      <c r="D5" s="40">
        <v>10</v>
      </c>
      <c r="E5" s="40">
        <v>4</v>
      </c>
      <c r="F5" s="40">
        <v>4</v>
      </c>
      <c r="G5" s="40">
        <v>6</v>
      </c>
      <c r="H5" s="40">
        <v>6</v>
      </c>
      <c r="I5" s="40">
        <v>6</v>
      </c>
      <c r="J5" s="40">
        <v>3</v>
      </c>
      <c r="K5" s="40">
        <v>2</v>
      </c>
      <c r="L5" s="40">
        <v>6</v>
      </c>
      <c r="M5" s="40">
        <v>4</v>
      </c>
      <c r="N5" s="37">
        <f>SUM(E5:M5)</f>
        <v>41</v>
      </c>
      <c r="O5" s="6"/>
      <c r="P5" s="6"/>
    </row>
    <row r="6" spans="1:16" x14ac:dyDescent="0.2">
      <c r="A6" s="61" t="s">
        <v>26</v>
      </c>
      <c r="B6" s="61"/>
      <c r="C6" s="61"/>
      <c r="D6" s="40">
        <v>12</v>
      </c>
      <c r="E6" s="40">
        <v>6</v>
      </c>
      <c r="F6" s="40">
        <v>6</v>
      </c>
      <c r="G6" s="40">
        <v>6</v>
      </c>
      <c r="H6" s="40">
        <v>6</v>
      </c>
      <c r="I6" s="40">
        <v>6</v>
      </c>
      <c r="J6" s="40">
        <v>2</v>
      </c>
      <c r="K6" s="40">
        <v>3</v>
      </c>
      <c r="L6" s="40">
        <v>6</v>
      </c>
      <c r="M6" s="40">
        <v>6</v>
      </c>
      <c r="N6" s="37">
        <f>SUM(E6:M6)</f>
        <v>47</v>
      </c>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sheetData>
  <mergeCells count="4">
    <mergeCell ref="A3:C3"/>
    <mergeCell ref="A4:C4"/>
    <mergeCell ref="A5:C5"/>
    <mergeCell ref="A6:C6"/>
  </mergeCells>
  <pageMargins left="0.7" right="0.7" top="0.75" bottom="0.75" header="0.3" footer="0.3"/>
  <pageSetup orientation="portrait" r:id="rId1"/>
  <ignoredErrors>
    <ignoredError sqref="N4:N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W8" sqref="W7:W8"/>
    </sheetView>
  </sheetViews>
  <sheetFormatPr defaultRowHeight="15" x14ac:dyDescent="0.2"/>
  <cols>
    <col min="1" max="1" width="33" style="12" customWidth="1"/>
    <col min="2" max="6" width="7.7109375" style="12" customWidth="1"/>
    <col min="7" max="8" width="7.5703125" style="12" customWidth="1"/>
    <col min="9" max="11" width="7.7109375" style="12" customWidth="1"/>
    <col min="12" max="16384" width="9.140625" style="12"/>
  </cols>
  <sheetData>
    <row r="1" spans="1:14" ht="15.75" x14ac:dyDescent="0.25">
      <c r="A1" s="9" t="s">
        <v>13</v>
      </c>
      <c r="B1" s="10"/>
      <c r="C1" s="9"/>
      <c r="D1" s="9"/>
      <c r="E1" s="9"/>
      <c r="F1" s="9"/>
      <c r="G1" s="9"/>
      <c r="H1" s="11"/>
      <c r="I1" s="11"/>
    </row>
    <row r="2" spans="1:14" ht="6" customHeight="1" x14ac:dyDescent="0.25">
      <c r="A2" s="9"/>
      <c r="B2" s="10"/>
      <c r="C2" s="9"/>
      <c r="D2" s="9"/>
      <c r="E2" s="9"/>
      <c r="F2" s="9"/>
      <c r="G2" s="9"/>
      <c r="H2" s="11"/>
      <c r="I2" s="11"/>
    </row>
    <row r="3" spans="1:14" ht="15.75" x14ac:dyDescent="0.25">
      <c r="A3" s="65" t="s">
        <v>23</v>
      </c>
      <c r="B3" s="65"/>
      <c r="C3" s="65"/>
      <c r="D3" s="65"/>
      <c r="E3" s="65"/>
      <c r="F3" s="65"/>
      <c r="G3" s="65"/>
      <c r="H3" s="11"/>
      <c r="I3" s="11"/>
    </row>
    <row r="4" spans="1:14" x14ac:dyDescent="0.2">
      <c r="A4" s="10"/>
      <c r="B4" s="10"/>
      <c r="C4" s="10"/>
      <c r="D4" s="10"/>
      <c r="E4" s="10"/>
      <c r="F4" s="13"/>
      <c r="G4" s="13"/>
      <c r="H4" s="14"/>
      <c r="I4" s="14"/>
    </row>
    <row r="5" spans="1:14" ht="15.75" x14ac:dyDescent="0.25">
      <c r="F5" s="63" t="s">
        <v>19</v>
      </c>
      <c r="G5" s="63"/>
      <c r="H5" s="15"/>
      <c r="I5" s="16"/>
      <c r="J5" s="64" t="s">
        <v>20</v>
      </c>
      <c r="K5" s="64"/>
      <c r="L5" s="16"/>
      <c r="M5" s="63" t="s">
        <v>21</v>
      </c>
      <c r="N5" s="63"/>
    </row>
    <row r="6" spans="1:14" s="20" customFormat="1" ht="135" customHeight="1" x14ac:dyDescent="0.2">
      <c r="A6" s="17"/>
      <c r="B6" s="18" t="s">
        <v>2</v>
      </c>
      <c r="C6" s="18" t="s">
        <v>3</v>
      </c>
      <c r="D6" s="18" t="s">
        <v>4</v>
      </c>
      <c r="E6" s="19" t="s">
        <v>5</v>
      </c>
      <c r="F6" s="18" t="s">
        <v>14</v>
      </c>
      <c r="G6" s="31" t="s">
        <v>15</v>
      </c>
      <c r="I6" s="19" t="str">
        <f>E6</f>
        <v>Evaluator 4</v>
      </c>
      <c r="J6" s="18" t="s">
        <v>17</v>
      </c>
      <c r="K6" s="31" t="s">
        <v>16</v>
      </c>
      <c r="M6" s="18" t="s">
        <v>1</v>
      </c>
      <c r="N6" s="31" t="s">
        <v>18</v>
      </c>
    </row>
    <row r="7" spans="1:14" ht="16.5" customHeight="1" x14ac:dyDescent="0.2">
      <c r="A7" s="28" t="str">
        <f>'Evaluator 4'!A4:D4</f>
        <v>CAE Healthcare</v>
      </c>
      <c r="B7" s="21">
        <f>'Evaluator 1'!N4</f>
        <v>59</v>
      </c>
      <c r="C7" s="21">
        <f>'Evaluator 2'!N4</f>
        <v>63.5</v>
      </c>
      <c r="D7" s="21">
        <f>'Evaluator 3'!N4</f>
        <v>72</v>
      </c>
      <c r="E7" s="22">
        <f>'Evaluator 4'!N4</f>
        <v>48</v>
      </c>
      <c r="F7" s="21">
        <f>AVERAGE(B7:E7)</f>
        <v>60.625</v>
      </c>
      <c r="G7" s="32">
        <f>RANK(F7,$F$7:$F$9,0)</f>
        <v>1</v>
      </c>
      <c r="I7" s="24">
        <f>'Evaluator 4'!D4</f>
        <v>18</v>
      </c>
      <c r="J7" s="21">
        <f>AVERAGE(I7)</f>
        <v>18</v>
      </c>
      <c r="K7" s="32">
        <f>RANK(J7,$J$7:$J$9,0)</f>
        <v>1</v>
      </c>
      <c r="M7" s="25">
        <f>F7+J7</f>
        <v>78.625</v>
      </c>
      <c r="N7" s="32">
        <f>RANK(M7,$M$7:$M$9,0)</f>
        <v>1</v>
      </c>
    </row>
    <row r="8" spans="1:14" ht="16.5" customHeight="1" x14ac:dyDescent="0.2">
      <c r="A8" s="29" t="str">
        <f>'Evaluator 4'!A5:D5</f>
        <v xml:space="preserve">EMS </v>
      </c>
      <c r="B8" s="21">
        <f>'Evaluator 1'!N5</f>
        <v>46</v>
      </c>
      <c r="C8" s="21">
        <f>'Evaluator 2'!N5</f>
        <v>61.3</v>
      </c>
      <c r="D8" s="21">
        <f>'Evaluator 3'!N5</f>
        <v>46</v>
      </c>
      <c r="E8" s="22">
        <f>'Evaluator 4'!N5</f>
        <v>41</v>
      </c>
      <c r="F8" s="23">
        <f>AVERAGE(B8:E8)</f>
        <v>48.575000000000003</v>
      </c>
      <c r="G8" s="33">
        <f>RANK(F8,$F$7:$F$9,0)</f>
        <v>3</v>
      </c>
      <c r="I8" s="26">
        <f>'Evaluator 4'!D5</f>
        <v>10</v>
      </c>
      <c r="J8" s="23">
        <f t="shared" ref="J8:J9" si="0">AVERAGE(I8)</f>
        <v>10</v>
      </c>
      <c r="K8" s="33">
        <f>RANK(J8,$J$7:$J$9,0)</f>
        <v>3</v>
      </c>
      <c r="M8" s="27">
        <f>F8+J8</f>
        <v>58.575000000000003</v>
      </c>
      <c r="N8" s="33">
        <f>RANK(M8,$M$7:$M$9,0)</f>
        <v>3</v>
      </c>
    </row>
    <row r="9" spans="1:14" ht="16.5" customHeight="1" x14ac:dyDescent="0.2">
      <c r="A9" s="29" t="str">
        <f>'Evaluator 4'!A6:D6</f>
        <v>B-Line Medical</v>
      </c>
      <c r="B9" s="21">
        <f>'Evaluator 1'!N6</f>
        <v>64.5</v>
      </c>
      <c r="C9" s="21">
        <f>'Evaluator 2'!N6</f>
        <v>62.5</v>
      </c>
      <c r="D9" s="21">
        <f>'Evaluator 3'!N6</f>
        <v>65</v>
      </c>
      <c r="E9" s="22">
        <f>'Evaluator 4'!N6</f>
        <v>47</v>
      </c>
      <c r="F9" s="23">
        <f>AVERAGE(B9:E9)</f>
        <v>59.75</v>
      </c>
      <c r="G9" s="33">
        <f>RANK(F9,$F$7:$F$9,0)</f>
        <v>2</v>
      </c>
      <c r="I9" s="26">
        <f>'Evaluator 4'!D6</f>
        <v>12</v>
      </c>
      <c r="J9" s="23">
        <f t="shared" si="0"/>
        <v>12</v>
      </c>
      <c r="K9" s="33">
        <f>RANK(J9,$J$7:$J$9,0)</f>
        <v>2</v>
      </c>
      <c r="M9" s="27">
        <f>F9+J9</f>
        <v>71.75</v>
      </c>
      <c r="N9" s="33">
        <f>RANK(M9,$M$7:$M$9,0)</f>
        <v>2</v>
      </c>
    </row>
    <row r="27" spans="1:1" x14ac:dyDescent="0.2">
      <c r="A27" s="30" t="s">
        <v>22</v>
      </c>
    </row>
    <row r="28" spans="1:1" x14ac:dyDescent="0.2">
      <c r="A28" s="30"/>
    </row>
  </sheetData>
  <mergeCells count="4">
    <mergeCell ref="M5:N5"/>
    <mergeCell ref="F5:G5"/>
    <mergeCell ref="J5:K5"/>
    <mergeCell ref="A3:G3"/>
  </mergeCells>
  <pageMargins left="0.24" right="0.3" top="1" bottom="1" header="0.5" footer="0.5"/>
  <pageSetup scale="9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tabSelected="1" zoomScale="85" zoomScaleNormal="85" workbookViewId="0">
      <selection activeCell="L28" sqref="L28"/>
    </sheetView>
  </sheetViews>
  <sheetFormatPr defaultRowHeight="12.75" x14ac:dyDescent="0.2"/>
  <cols>
    <col min="1" max="1" width="20.7109375" style="42" customWidth="1"/>
    <col min="2" max="31" width="9.5703125" style="42" customWidth="1"/>
    <col min="32" max="16384" width="9.140625" style="42"/>
  </cols>
  <sheetData>
    <row r="1" spans="1:11" ht="15.75" customHeight="1" x14ac:dyDescent="0.25">
      <c r="A1" s="82" t="s">
        <v>31</v>
      </c>
      <c r="B1" s="82"/>
      <c r="C1" s="82"/>
      <c r="D1" s="82"/>
      <c r="E1" s="41"/>
      <c r="F1" s="41"/>
      <c r="G1" s="41"/>
      <c r="H1" s="41"/>
      <c r="I1" s="41"/>
      <c r="J1" s="41"/>
    </row>
    <row r="2" spans="1:11" ht="15.75" x14ac:dyDescent="0.25">
      <c r="A2" s="83" t="s">
        <v>23</v>
      </c>
      <c r="B2" s="83"/>
      <c r="C2" s="83"/>
      <c r="D2" s="83"/>
      <c r="E2" s="83"/>
      <c r="F2" s="83"/>
      <c r="G2" s="83"/>
      <c r="H2" s="83"/>
      <c r="I2" s="83"/>
      <c r="J2" s="43"/>
    </row>
    <row r="3" spans="1:11" x14ac:dyDescent="0.2">
      <c r="A3" s="44" t="s">
        <v>32</v>
      </c>
      <c r="B3" s="84"/>
      <c r="C3" s="84"/>
      <c r="D3" s="84"/>
    </row>
    <row r="4" spans="1:11" ht="12.75" customHeight="1" x14ac:dyDescent="0.2">
      <c r="A4" s="44" t="s">
        <v>33</v>
      </c>
      <c r="B4" s="85" t="s">
        <v>34</v>
      </c>
      <c r="C4" s="85"/>
      <c r="D4" s="85"/>
      <c r="E4" s="44"/>
    </row>
    <row r="5" spans="1:11" ht="15" customHeight="1" x14ac:dyDescent="0.2">
      <c r="B5" s="85"/>
      <c r="C5" s="85"/>
      <c r="D5" s="85"/>
      <c r="E5" s="44"/>
    </row>
    <row r="6" spans="1:11" ht="15" customHeight="1" x14ac:dyDescent="0.2">
      <c r="D6" s="45"/>
      <c r="E6" s="44"/>
      <c r="G6" s="46"/>
    </row>
    <row r="7" spans="1:11" ht="15" customHeight="1" x14ac:dyDescent="0.2">
      <c r="D7" s="45"/>
      <c r="E7" s="44"/>
      <c r="G7" s="47"/>
      <c r="H7" s="48"/>
      <c r="I7" s="49"/>
      <c r="J7" s="48"/>
      <c r="K7" s="48"/>
    </row>
    <row r="8" spans="1:11" ht="15" customHeight="1" x14ac:dyDescent="0.2">
      <c r="D8" s="45"/>
      <c r="E8" s="44"/>
      <c r="G8" s="48"/>
      <c r="H8" s="48"/>
      <c r="I8" s="49"/>
      <c r="J8" s="48"/>
      <c r="K8" s="48"/>
    </row>
    <row r="9" spans="1:11" ht="15" customHeight="1" x14ac:dyDescent="0.2">
      <c r="D9" s="45"/>
      <c r="E9" s="44"/>
      <c r="G9" s="48"/>
      <c r="H9" s="48"/>
      <c r="I9" s="49"/>
      <c r="J9" s="48"/>
      <c r="K9" s="48"/>
    </row>
    <row r="10" spans="1:11" ht="15" customHeight="1" x14ac:dyDescent="0.2">
      <c r="G10" s="48"/>
      <c r="I10" s="49"/>
    </row>
    <row r="11" spans="1:11" ht="15" customHeight="1" x14ac:dyDescent="0.2">
      <c r="G11" s="48"/>
      <c r="H11" s="48"/>
      <c r="I11" s="49"/>
      <c r="J11" s="48"/>
      <c r="K11" s="48"/>
    </row>
    <row r="12" spans="1:11" ht="15" customHeight="1" x14ac:dyDescent="0.2"/>
    <row r="13" spans="1:11" ht="15" customHeight="1" x14ac:dyDescent="0.2"/>
    <row r="14" spans="1:11" ht="15" customHeight="1" x14ac:dyDescent="0.2"/>
    <row r="16" spans="1:11" ht="11.25" customHeight="1" thickBot="1" x14ac:dyDescent="0.25"/>
    <row r="17" spans="1:31" s="50" customFormat="1" ht="13.5" thickBot="1" x14ac:dyDescent="0.25">
      <c r="B17" s="78" t="s">
        <v>35</v>
      </c>
      <c r="C17" s="79"/>
      <c r="D17" s="80"/>
      <c r="E17" s="78" t="s">
        <v>36</v>
      </c>
      <c r="F17" s="79"/>
      <c r="G17" s="80"/>
      <c r="H17" s="78" t="s">
        <v>37</v>
      </c>
      <c r="I17" s="79"/>
      <c r="J17" s="80"/>
      <c r="K17" s="78" t="s">
        <v>38</v>
      </c>
      <c r="L17" s="79"/>
      <c r="M17" s="80"/>
      <c r="N17" s="78" t="s">
        <v>39</v>
      </c>
      <c r="O17" s="79"/>
      <c r="P17" s="80"/>
      <c r="Q17" s="78" t="s">
        <v>40</v>
      </c>
      <c r="R17" s="79"/>
      <c r="S17" s="80"/>
      <c r="T17" s="78" t="s">
        <v>41</v>
      </c>
      <c r="U17" s="79"/>
      <c r="V17" s="80"/>
      <c r="W17" s="78" t="s">
        <v>42</v>
      </c>
      <c r="X17" s="79"/>
      <c r="Y17" s="80"/>
      <c r="Z17" s="78" t="s">
        <v>43</v>
      </c>
      <c r="AA17" s="79"/>
      <c r="AB17" s="80"/>
      <c r="AC17" s="78" t="s">
        <v>44</v>
      </c>
      <c r="AD17" s="79"/>
      <c r="AE17" s="80"/>
    </row>
    <row r="18" spans="1:31" s="50" customFormat="1" ht="112.5" customHeight="1" x14ac:dyDescent="0.2">
      <c r="B18" s="81" t="s">
        <v>57</v>
      </c>
      <c r="C18" s="76"/>
      <c r="D18" s="77"/>
      <c r="E18" s="75" t="s">
        <v>45</v>
      </c>
      <c r="F18" s="76"/>
      <c r="G18" s="77"/>
      <c r="H18" s="75" t="s">
        <v>46</v>
      </c>
      <c r="I18" s="76"/>
      <c r="J18" s="77"/>
      <c r="K18" s="75" t="s">
        <v>47</v>
      </c>
      <c r="L18" s="76"/>
      <c r="M18" s="77"/>
      <c r="N18" s="75" t="s">
        <v>48</v>
      </c>
      <c r="O18" s="76"/>
      <c r="P18" s="77"/>
      <c r="Q18" s="75" t="s">
        <v>49</v>
      </c>
      <c r="R18" s="76"/>
      <c r="S18" s="77"/>
      <c r="T18" s="75" t="s">
        <v>50</v>
      </c>
      <c r="U18" s="76"/>
      <c r="V18" s="77"/>
      <c r="W18" s="75" t="s">
        <v>51</v>
      </c>
      <c r="X18" s="76"/>
      <c r="Y18" s="77"/>
      <c r="Z18" s="75" t="s">
        <v>52</v>
      </c>
      <c r="AA18" s="76"/>
      <c r="AB18" s="77"/>
      <c r="AC18" s="75" t="s">
        <v>53</v>
      </c>
      <c r="AD18" s="76"/>
      <c r="AE18" s="77"/>
    </row>
    <row r="19" spans="1:31" s="52" customFormat="1" ht="11.25" customHeight="1" x14ac:dyDescent="0.2">
      <c r="A19" s="51"/>
      <c r="B19" s="72" t="s">
        <v>54</v>
      </c>
      <c r="C19" s="73"/>
      <c r="D19" s="74"/>
      <c r="E19" s="72" t="s">
        <v>54</v>
      </c>
      <c r="F19" s="73"/>
      <c r="G19" s="74"/>
      <c r="H19" s="72" t="s">
        <v>54</v>
      </c>
      <c r="I19" s="73"/>
      <c r="J19" s="74"/>
      <c r="K19" s="72" t="s">
        <v>54</v>
      </c>
      <c r="L19" s="73"/>
      <c r="M19" s="74"/>
      <c r="N19" s="72" t="s">
        <v>54</v>
      </c>
      <c r="O19" s="73"/>
      <c r="P19" s="74"/>
      <c r="Q19" s="72" t="s">
        <v>54</v>
      </c>
      <c r="R19" s="73"/>
      <c r="S19" s="74"/>
      <c r="T19" s="72" t="s">
        <v>54</v>
      </c>
      <c r="U19" s="73"/>
      <c r="V19" s="74"/>
      <c r="W19" s="72" t="s">
        <v>54</v>
      </c>
      <c r="X19" s="73"/>
      <c r="Y19" s="74"/>
      <c r="Z19" s="72" t="s">
        <v>54</v>
      </c>
      <c r="AA19" s="73"/>
      <c r="AB19" s="74"/>
      <c r="AC19" s="72" t="s">
        <v>54</v>
      </c>
      <c r="AD19" s="73"/>
      <c r="AE19" s="74"/>
    </row>
    <row r="20" spans="1:31" s="52" customFormat="1" x14ac:dyDescent="0.2">
      <c r="A20" s="53" t="s">
        <v>24</v>
      </c>
      <c r="B20" s="69"/>
      <c r="C20" s="70"/>
      <c r="D20" s="71"/>
      <c r="E20" s="69"/>
      <c r="F20" s="70"/>
      <c r="G20" s="71"/>
      <c r="H20" s="69"/>
      <c r="I20" s="70"/>
      <c r="J20" s="71"/>
      <c r="K20" s="69"/>
      <c r="L20" s="70"/>
      <c r="M20" s="71"/>
      <c r="N20" s="69"/>
      <c r="O20" s="70"/>
      <c r="P20" s="71"/>
      <c r="Q20" s="69"/>
      <c r="R20" s="70"/>
      <c r="S20" s="71"/>
      <c r="T20" s="69"/>
      <c r="U20" s="70"/>
      <c r="V20" s="71"/>
      <c r="W20" s="69"/>
      <c r="X20" s="70"/>
      <c r="Y20" s="71"/>
      <c r="Z20" s="69"/>
      <c r="AA20" s="70"/>
      <c r="AB20" s="71"/>
      <c r="AC20" s="69"/>
      <c r="AD20" s="70"/>
      <c r="AE20" s="71"/>
    </row>
    <row r="21" spans="1:31" s="52" customFormat="1" x14ac:dyDescent="0.2">
      <c r="A21" s="54" t="s">
        <v>25</v>
      </c>
      <c r="B21" s="66"/>
      <c r="C21" s="67"/>
      <c r="D21" s="68"/>
      <c r="E21" s="66"/>
      <c r="F21" s="67"/>
      <c r="G21" s="68"/>
      <c r="H21" s="66"/>
      <c r="I21" s="67"/>
      <c r="J21" s="68"/>
      <c r="K21" s="66"/>
      <c r="L21" s="67"/>
      <c r="M21" s="68"/>
      <c r="N21" s="66"/>
      <c r="O21" s="67"/>
      <c r="P21" s="68"/>
      <c r="Q21" s="66"/>
      <c r="R21" s="67"/>
      <c r="S21" s="68"/>
      <c r="T21" s="66"/>
      <c r="U21" s="67"/>
      <c r="V21" s="68"/>
      <c r="W21" s="66"/>
      <c r="X21" s="67"/>
      <c r="Y21" s="68"/>
      <c r="Z21" s="66"/>
      <c r="AA21" s="67"/>
      <c r="AB21" s="68"/>
      <c r="AC21" s="66"/>
      <c r="AD21" s="67"/>
      <c r="AE21" s="68"/>
    </row>
    <row r="22" spans="1:31" s="52" customFormat="1" x14ac:dyDescent="0.2">
      <c r="A22" s="54" t="s">
        <v>26</v>
      </c>
      <c r="B22" s="66"/>
      <c r="C22" s="67"/>
      <c r="D22" s="68"/>
      <c r="E22" s="66"/>
      <c r="F22" s="67"/>
      <c r="G22" s="68"/>
      <c r="H22" s="66"/>
      <c r="I22" s="67"/>
      <c r="J22" s="68"/>
      <c r="K22" s="66"/>
      <c r="L22" s="67"/>
      <c r="M22" s="68"/>
      <c r="N22" s="66"/>
      <c r="O22" s="67"/>
      <c r="P22" s="68"/>
      <c r="Q22" s="66"/>
      <c r="R22" s="67"/>
      <c r="S22" s="68"/>
      <c r="T22" s="66"/>
      <c r="U22" s="67"/>
      <c r="V22" s="68"/>
      <c r="W22" s="66"/>
      <c r="X22" s="67"/>
      <c r="Y22" s="68"/>
      <c r="Z22" s="66"/>
      <c r="AA22" s="67"/>
      <c r="AB22" s="68"/>
      <c r="AC22" s="66"/>
      <c r="AD22" s="67"/>
      <c r="AE22" s="68"/>
    </row>
    <row r="23" spans="1:31" s="56" customFormat="1" ht="7.5" customHeight="1" x14ac:dyDescent="0.2">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row>
    <row r="24" spans="1:31" s="57" customFormat="1" ht="6.75" customHeight="1" x14ac:dyDescent="0.2"/>
    <row r="26" spans="1:31" x14ac:dyDescent="0.2">
      <c r="A26" s="58" t="s">
        <v>55</v>
      </c>
      <c r="G26" s="59"/>
      <c r="H26" s="59"/>
    </row>
    <row r="27" spans="1:31" x14ac:dyDescent="0.2">
      <c r="G27" s="59"/>
      <c r="H27" s="59"/>
      <c r="I27" s="59"/>
      <c r="J27" s="59"/>
    </row>
    <row r="28" spans="1:31" x14ac:dyDescent="0.2">
      <c r="G28" s="59"/>
      <c r="H28" s="59"/>
      <c r="I28" s="59"/>
      <c r="J28" s="59"/>
    </row>
    <row r="29" spans="1:31" x14ac:dyDescent="0.2">
      <c r="G29" s="59"/>
      <c r="H29" s="59"/>
      <c r="I29" s="59"/>
      <c r="J29" s="59"/>
    </row>
    <row r="30" spans="1:31" x14ac:dyDescent="0.2">
      <c r="G30" s="59"/>
      <c r="H30" s="59"/>
      <c r="I30" s="59"/>
      <c r="J30" s="59"/>
    </row>
    <row r="31" spans="1:31" x14ac:dyDescent="0.2">
      <c r="G31" s="59"/>
      <c r="H31" s="59"/>
      <c r="I31" s="59"/>
      <c r="J31" s="59"/>
    </row>
    <row r="32" spans="1:31" x14ac:dyDescent="0.2">
      <c r="G32" s="59"/>
      <c r="H32" s="59"/>
      <c r="I32" s="59"/>
      <c r="J32" s="59"/>
    </row>
    <row r="33" spans="2:13" x14ac:dyDescent="0.2">
      <c r="G33" s="59"/>
      <c r="H33" s="59"/>
      <c r="I33" s="59"/>
      <c r="J33" s="59"/>
    </row>
    <row r="34" spans="2:13" x14ac:dyDescent="0.2">
      <c r="B34" s="59"/>
      <c r="C34" s="59"/>
      <c r="D34" s="59"/>
      <c r="E34" s="59"/>
      <c r="F34" s="59"/>
      <c r="G34" s="59"/>
      <c r="H34" s="59"/>
      <c r="I34" s="59"/>
      <c r="J34" s="59"/>
    </row>
    <row r="35" spans="2:13" x14ac:dyDescent="0.2">
      <c r="H35" s="59"/>
      <c r="I35" s="59"/>
      <c r="J35" s="59"/>
    </row>
    <row r="36" spans="2:13" x14ac:dyDescent="0.2">
      <c r="I36" s="59"/>
      <c r="J36" s="59"/>
      <c r="K36" s="59"/>
      <c r="L36" s="59"/>
    </row>
    <row r="37" spans="2:13" x14ac:dyDescent="0.2">
      <c r="I37" s="59"/>
      <c r="J37" s="59"/>
      <c r="K37" s="59"/>
      <c r="L37" s="59"/>
      <c r="M37" s="59"/>
    </row>
    <row r="38" spans="2:13" x14ac:dyDescent="0.2">
      <c r="L38" s="59"/>
      <c r="M38" s="59"/>
    </row>
    <row r="39" spans="2:13" x14ac:dyDescent="0.2">
      <c r="L39" s="59"/>
      <c r="M39" s="59"/>
    </row>
    <row r="40" spans="2:13" x14ac:dyDescent="0.2">
      <c r="L40" s="59"/>
      <c r="M40" s="59"/>
    </row>
    <row r="41" spans="2:13" x14ac:dyDescent="0.2">
      <c r="L41" s="59"/>
      <c r="M41" s="59"/>
    </row>
    <row r="54" spans="1:1" x14ac:dyDescent="0.2">
      <c r="A54" s="60" t="s">
        <v>56</v>
      </c>
    </row>
  </sheetData>
  <mergeCells count="64">
    <mergeCell ref="A1:D1"/>
    <mergeCell ref="A2:I2"/>
    <mergeCell ref="B3:D3"/>
    <mergeCell ref="B4:D5"/>
    <mergeCell ref="B17:D17"/>
    <mergeCell ref="E17:G17"/>
    <mergeCell ref="H17:J17"/>
    <mergeCell ref="AC17:AE17"/>
    <mergeCell ref="B18:D18"/>
    <mergeCell ref="E18:G18"/>
    <mergeCell ref="H18:J18"/>
    <mergeCell ref="K18:M18"/>
    <mergeCell ref="N18:P18"/>
    <mergeCell ref="Q18:S18"/>
    <mergeCell ref="T18:V18"/>
    <mergeCell ref="W18:Y18"/>
    <mergeCell ref="Z18:AB18"/>
    <mergeCell ref="K17:M17"/>
    <mergeCell ref="N17:P17"/>
    <mergeCell ref="Q17:S17"/>
    <mergeCell ref="T17:V17"/>
    <mergeCell ref="W17:Y17"/>
    <mergeCell ref="Z17:AB17"/>
    <mergeCell ref="AC18:AE18"/>
    <mergeCell ref="B19:D19"/>
    <mergeCell ref="E19:G19"/>
    <mergeCell ref="H19:J19"/>
    <mergeCell ref="K19:M19"/>
    <mergeCell ref="N19:P19"/>
    <mergeCell ref="Q19:S19"/>
    <mergeCell ref="T19:V19"/>
    <mergeCell ref="W19:Y19"/>
    <mergeCell ref="Z19:AB19"/>
    <mergeCell ref="AC19:AE19"/>
    <mergeCell ref="B20:D20"/>
    <mergeCell ref="E20:G20"/>
    <mergeCell ref="H20:J20"/>
    <mergeCell ref="K20:M20"/>
    <mergeCell ref="N20:P20"/>
    <mergeCell ref="Q20:S20"/>
    <mergeCell ref="T20:V20"/>
    <mergeCell ref="W20:Y20"/>
    <mergeCell ref="Z20:AB20"/>
    <mergeCell ref="AC20:AE20"/>
    <mergeCell ref="B21:D21"/>
    <mergeCell ref="E21:G21"/>
    <mergeCell ref="H21:J21"/>
    <mergeCell ref="K21:M21"/>
    <mergeCell ref="N21:P21"/>
    <mergeCell ref="Q21:S21"/>
    <mergeCell ref="T21:V21"/>
    <mergeCell ref="W21:Y21"/>
    <mergeCell ref="Z21:AB21"/>
    <mergeCell ref="AC22:AE22"/>
    <mergeCell ref="AC21:AE21"/>
    <mergeCell ref="B22:D22"/>
    <mergeCell ref="E22:G22"/>
    <mergeCell ref="H22:J22"/>
    <mergeCell ref="K22:M22"/>
    <mergeCell ref="N22:P22"/>
    <mergeCell ref="Q22:S22"/>
    <mergeCell ref="T22:V22"/>
    <mergeCell ref="W22:Y22"/>
    <mergeCell ref="Z22:AB22"/>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Evaluator 1</vt:lpstr>
      <vt:lpstr>Evaluator 2</vt:lpstr>
      <vt:lpstr>Evaluator 3</vt:lpstr>
      <vt:lpstr>Evaluator 4</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2020-02-18T16:56:07Z</dcterms:modified>
</cp:coreProperties>
</file>